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7500" windowHeight="5970" tabRatio="965" firstSheet="3" activeTab="27"/>
  </bookViews>
  <sheets>
    <sheet name="2001-2004" sheetId="1" r:id="rId1"/>
    <sheet name="Müze 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0Aylık" sheetId="8" r:id="rId8"/>
    <sheet name="2011" sheetId="9" r:id="rId9"/>
    <sheet name="2011 aylık" sheetId="10" r:id="rId10"/>
    <sheet name="2012" sheetId="11" r:id="rId11"/>
    <sheet name="2012 Aylık" sheetId="12" r:id="rId12"/>
    <sheet name="2013." sheetId="13" r:id="rId13"/>
    <sheet name="2013 Ay" sheetId="14" r:id="rId14"/>
    <sheet name="2014" sheetId="15" r:id="rId15"/>
    <sheet name="2014 Aylık" sheetId="16" r:id="rId16"/>
    <sheet name="2015" sheetId="17" r:id="rId17"/>
    <sheet name="2015 Aylık" sheetId="18" r:id="rId18"/>
    <sheet name="2016" sheetId="19" r:id="rId19"/>
    <sheet name="2016 Aylık" sheetId="20" r:id="rId20"/>
    <sheet name="2017" sheetId="21" r:id="rId21"/>
    <sheet name="2017 aylık" sheetId="22" r:id="rId22"/>
    <sheet name="2018" sheetId="23" r:id="rId23"/>
    <sheet name="2018 aylık" sheetId="24" r:id="rId24"/>
    <sheet name="2019" sheetId="25" r:id="rId25"/>
    <sheet name="2019 aylık" sheetId="26" r:id="rId26"/>
    <sheet name="2020" sheetId="27" r:id="rId27"/>
    <sheet name="2020 Aylık" sheetId="28" r:id="rId28"/>
  </sheets>
  <externalReferences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<sst xmlns="http://schemas.openxmlformats.org/spreadsheetml/2006/main" count="686" uniqueCount="117">
  <si>
    <t>Müze</t>
  </si>
  <si>
    <t>Troia</t>
  </si>
  <si>
    <t>Assos</t>
  </si>
  <si>
    <t>TOPLAM</t>
  </si>
  <si>
    <t>K. Kalesi</t>
  </si>
  <si>
    <t>Apollon T.</t>
  </si>
  <si>
    <t>Alexandria</t>
  </si>
  <si>
    <t>YERLİ ZİYARETÇİ</t>
  </si>
  <si>
    <t>ÜCRETLİ</t>
  </si>
  <si>
    <t>ÜCRETSİZ</t>
  </si>
  <si>
    <t>YABANCI ZİYARETÇİ</t>
  </si>
  <si>
    <t>ZİYARETÇİ</t>
  </si>
  <si>
    <t>TOPLAMI</t>
  </si>
  <si>
    <t>SEY.ACENTASI</t>
  </si>
  <si>
    <t>ADI</t>
  </si>
  <si>
    <t>GELİR TOPLAMI           (YTL)</t>
  </si>
  <si>
    <t>Halk Günü</t>
  </si>
  <si>
    <t>POS Cihazı</t>
  </si>
  <si>
    <t>ÇANAKKALE MÜZESİ VE BAĞLI BİRİMLERİ YILLIK İSTATİSTİK BİLGİLERİ</t>
  </si>
  <si>
    <t>2007 YILI</t>
  </si>
  <si>
    <t>BBM</t>
  </si>
  <si>
    <t>POS</t>
  </si>
  <si>
    <t>CİHAZI</t>
  </si>
  <si>
    <t>2006 YILI</t>
  </si>
  <si>
    <t>FİLM</t>
  </si>
  <si>
    <t>KİRA</t>
  </si>
  <si>
    <t>YERLİ TOPLAM</t>
  </si>
  <si>
    <t>YAB TOP</t>
  </si>
  <si>
    <t>DİĞER</t>
  </si>
  <si>
    <t>YERLİ</t>
  </si>
  <si>
    <t>YABANCI</t>
  </si>
  <si>
    <t>Halk G</t>
  </si>
  <si>
    <t>2008 YILI</t>
  </si>
  <si>
    <t>toplam</t>
  </si>
  <si>
    <t>AY TOPLAMI</t>
  </si>
  <si>
    <t>OTOPARK</t>
  </si>
  <si>
    <t>YIL TOPLAMI</t>
  </si>
  <si>
    <t>OToPARK</t>
  </si>
  <si>
    <t>MÜZ.K.ÜCR</t>
  </si>
  <si>
    <t>MKÜCSİZ</t>
  </si>
  <si>
    <t>SEY ACT</t>
  </si>
  <si>
    <t>G.TOPLAM</t>
  </si>
  <si>
    <t>2009 YILI</t>
  </si>
  <si>
    <t>Müze Kart Ücretli</t>
  </si>
  <si>
    <t>Müze Kart Ücretsiz</t>
  </si>
  <si>
    <t>Seyahat Acentası</t>
  </si>
  <si>
    <t>Ücretsiz</t>
  </si>
  <si>
    <t>Ücretli</t>
  </si>
  <si>
    <t>Pos Cihazı</t>
  </si>
  <si>
    <t>YABANCI TOPLAM</t>
  </si>
  <si>
    <t>ZİYARETÇİ toplamı</t>
  </si>
  <si>
    <t>Arkeoloji Müzesi</t>
  </si>
  <si>
    <t>Assos Örenyeri</t>
  </si>
  <si>
    <t>Troia Örenyeri</t>
  </si>
  <si>
    <t>kilitbahir Kalesi</t>
  </si>
  <si>
    <t>Apollon Smintheion</t>
  </si>
  <si>
    <t>Alexandreia Troias</t>
  </si>
  <si>
    <t>Giriş Ücreti</t>
  </si>
  <si>
    <t>Ücretli Ziyaretçi</t>
  </si>
  <si>
    <t>Ücretsiz Ziyaretçi</t>
  </si>
  <si>
    <t>Müze Kartlı</t>
  </si>
  <si>
    <t>İndirimli Grup (Seyahat Act.)</t>
  </si>
  <si>
    <t>GELİR TOPLAMI</t>
  </si>
  <si>
    <t>Park Geliri</t>
  </si>
  <si>
    <t>GENEL TOPLAM</t>
  </si>
  <si>
    <t>TOPLAM ZİYARETÇİ</t>
  </si>
  <si>
    <t xml:space="preserve">         **Müze Kartlı Ziyaretçi Sayısı Fiilen satışı yapılan ile eşittir.</t>
  </si>
  <si>
    <t>NOT: *Veriler Aylık İcmal ve Dekontlarla eşdeğerlidir.</t>
  </si>
  <si>
    <t>Film Geliri</t>
  </si>
  <si>
    <t>TAM</t>
  </si>
  <si>
    <t>İNDİRİMLİ</t>
  </si>
  <si>
    <t>PERSONEL</t>
  </si>
  <si>
    <t>MÜZE KARTI</t>
  </si>
  <si>
    <t>Kilitbahir Kalesi</t>
  </si>
  <si>
    <t>ÜCRETLİ GİRİŞ BİLGİLERİ</t>
  </si>
  <si>
    <t>Gişede Satılan Kart Geliri</t>
  </si>
  <si>
    <t>ÜCRETSİZ GİRİŞ BİLGİLERİ</t>
  </si>
  <si>
    <t>ÜCRETSİZ ZİYARETÇİ</t>
  </si>
  <si>
    <t>İNDİRİMLİ GURUP GİRİŞ</t>
  </si>
  <si>
    <t>* Ücretli Müzekart vb. Kartlı Ziyaretçi</t>
  </si>
  <si>
    <t xml:space="preserve">** MÜZE KART VB KARTLI ZİYARETÇİ </t>
  </si>
  <si>
    <t>NOT: *Fiilen yapılan satış</t>
  </si>
  <si>
    <t xml:space="preserve">         ** Mevcut Müze kartı ile giriş yapan</t>
  </si>
  <si>
    <t xml:space="preserve"> Gişre Satılan Bilet      Gelirleri</t>
  </si>
  <si>
    <t>Satılan Müzekart vb Kart Adedi</t>
  </si>
  <si>
    <t>Gişede Satılan Bilet Geliri</t>
  </si>
  <si>
    <t>Gişede Satılan Müzekart vb. Geliri</t>
  </si>
  <si>
    <t>KURUMSAL Kartlı Kartlı Ücretsiz Ziyaretçi</t>
  </si>
  <si>
    <t>MÜZEKART vb.Kartlı Ücretsiz Ziyaretçi</t>
  </si>
  <si>
    <t>2001 - 2004 YILLARI ARASINDA MÜZE ZİYARETÇİ SAYISI</t>
  </si>
  <si>
    <t>AYLIK ZİYARETÇİ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</si>
  <si>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</si>
  <si>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</si>
  <si>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</si>
  <si>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</si>
  <si>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</si>
  <si>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</si>
  <si>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</si>
  <si>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</si>
  <si>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</si>
  <si>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</si>
  <si>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</si>
  <si>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</si>
  <si>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ÇANAKKALE ÖREN YERLERİ AYLIK DÖKÜMÜ</t>
  </si>
  <si>
    <t>DÖNEMİ</t>
  </si>
  <si>
    <t>YOPLAM</t>
  </si>
  <si>
    <t>3 AYLIK</t>
  </si>
  <si>
    <t>6 AYLIK</t>
  </si>
  <si>
    <t>9 AYLIK</t>
  </si>
  <si>
    <t>12 AYLIK</t>
  </si>
  <si>
    <t>Audio Guıde BİLET</t>
  </si>
  <si>
    <t>Audio Guıde GELİR</t>
  </si>
  <si>
    <t>Yeni Troya üzesi</t>
  </si>
  <si>
    <t>Troya Örenyeri</t>
  </si>
  <si>
    <t>Kombine BİLET</t>
  </si>
  <si>
    <t>GELİR</t>
  </si>
  <si>
    <t>Sesli Rehberlik Mobil Uyg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</si>
</sst>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;[Red]#,##0"/>
    <numFmt numFmtId="189" formatCode="0;[Red]0"/>
    <numFmt numFmtId="190" formatCode="#,##0\ &quot;TL&quot;"/>
    <numFmt numFmtId="191" formatCode="0.000"/>
  </numFmts>
  <fonts count="49">
    <font>
      <sz val="10"/>
      <name val="Arial Tur"/>
      <family val="0"/>
    </font>
    <font>
      <u val="single"/>
      <sz val="8"/>
      <color indexed="36"/>
      <name val="Arial Tur"/>
      <family val="0"/>
    </font>
    <font>
      <u val="single"/>
      <sz val="8"/>
      <color indexed="12"/>
      <name val="Arial Tur"/>
      <family val="0"/>
    </font>
    <font>
      <b/>
      <sz val="12"/>
      <name val="Arial Tur"/>
      <family val="2"/>
    </font>
    <font>
      <sz val="12"/>
      <name val="Arial Tur"/>
      <family val="2"/>
    </font>
    <font>
      <b/>
      <sz val="10"/>
      <name val="Arial Tur"/>
      <family val="2"/>
    </font>
    <font>
      <sz val="8"/>
      <name val="Arial Tur"/>
      <family val="0"/>
    </font>
    <font>
      <b/>
      <i/>
      <sz val="10"/>
      <name val="Arial Tur"/>
      <family val="2"/>
    </font>
    <font>
      <b/>
      <sz val="14"/>
      <name val="Arial Tur"/>
      <family val="2"/>
    </font>
    <font>
      <b/>
      <i/>
      <sz val="12"/>
      <name val="Arial Tur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2"/>
    </font>
    <font>
      <b/>
      <i/>
      <sz val="10"/>
      <color indexed="10"/>
      <name val="Arial Tur"/>
      <family val="2"/>
    </font>
    <font>
      <b/>
      <sz val="8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1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0" fillId="33" borderId="11" xfId="0" applyNumberForma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5" fillId="33" borderId="20" xfId="0" applyNumberFormat="1" applyFont="1" applyFill="1" applyBorder="1" applyAlignment="1">
      <alignment horizontal="center"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10" fillId="33" borderId="22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10" fillId="33" borderId="25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7" fillId="34" borderId="11" xfId="0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7" fillId="35" borderId="31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7" fillId="33" borderId="1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36" borderId="19" xfId="0" applyNumberFormat="1" applyFont="1" applyFill="1" applyBorder="1" applyAlignment="1">
      <alignment/>
    </xf>
    <xf numFmtId="3" fontId="7" fillId="35" borderId="19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9" fillId="0" borderId="3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33" borderId="25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10" fillId="0" borderId="36" xfId="0" applyNumberFormat="1" applyFont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7" fillId="36" borderId="12" xfId="0" applyNumberFormat="1" applyFont="1" applyFill="1" applyBorder="1" applyAlignment="1">
      <alignment/>
    </xf>
    <xf numFmtId="3" fontId="7" fillId="35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3" fontId="5" fillId="0" borderId="39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3" fontId="7" fillId="34" borderId="24" xfId="0" applyNumberFormat="1" applyFont="1" applyFill="1" applyBorder="1" applyAlignment="1">
      <alignment/>
    </xf>
    <xf numFmtId="3" fontId="7" fillId="34" borderId="19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11" xfId="0" applyNumberFormat="1" applyFont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3" fontId="7" fillId="37" borderId="11" xfId="0" applyNumberFormat="1" applyFont="1" applyFill="1" applyBorder="1" applyAlignment="1">
      <alignment/>
    </xf>
    <xf numFmtId="3" fontId="7" fillId="37" borderId="32" xfId="0" applyNumberFormat="1" applyFont="1" applyFill="1" applyBorder="1" applyAlignment="1">
      <alignment/>
    </xf>
    <xf numFmtId="3" fontId="7" fillId="38" borderId="11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3" fontId="0" fillId="39" borderId="11" xfId="0" applyNumberForma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39" borderId="11" xfId="0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5" fillId="39" borderId="11" xfId="0" applyFont="1" applyFill="1" applyBorder="1" applyAlignment="1">
      <alignment vertical="center" wrapText="1"/>
    </xf>
    <xf numFmtId="3" fontId="5" fillId="37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10" fillId="39" borderId="11" xfId="0" applyNumberFormat="1" applyFont="1" applyFill="1" applyBorder="1" applyAlignment="1">
      <alignment/>
    </xf>
    <xf numFmtId="3" fontId="12" fillId="36" borderId="11" xfId="0" applyNumberFormat="1" applyFont="1" applyFill="1" applyBorder="1" applyAlignment="1">
      <alignment/>
    </xf>
    <xf numFmtId="3" fontId="12" fillId="36" borderId="29" xfId="0" applyNumberFormat="1" applyFont="1" applyFill="1" applyBorder="1" applyAlignment="1">
      <alignment/>
    </xf>
    <xf numFmtId="3" fontId="12" fillId="36" borderId="31" xfId="0" applyNumberFormat="1" applyFont="1" applyFill="1" applyBorder="1" applyAlignment="1">
      <alignment/>
    </xf>
    <xf numFmtId="3" fontId="7" fillId="36" borderId="31" xfId="0" applyNumberFormat="1" applyFont="1" applyFill="1" applyBorder="1" applyAlignment="1">
      <alignment/>
    </xf>
    <xf numFmtId="3" fontId="7" fillId="40" borderId="11" xfId="0" applyNumberFormat="1" applyFont="1" applyFill="1" applyBorder="1" applyAlignment="1">
      <alignment/>
    </xf>
    <xf numFmtId="3" fontId="7" fillId="40" borderId="32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7" fillId="7" borderId="11" xfId="0" applyNumberFormat="1" applyFont="1" applyFill="1" applyBorder="1" applyAlignment="1">
      <alignment/>
    </xf>
    <xf numFmtId="3" fontId="7" fillId="7" borderId="32" xfId="0" applyNumberFormat="1" applyFont="1" applyFill="1" applyBorder="1" applyAlignment="1">
      <alignment/>
    </xf>
    <xf numFmtId="3" fontId="5" fillId="7" borderId="11" xfId="0" applyNumberFormat="1" applyFont="1" applyFill="1" applyBorder="1" applyAlignment="1">
      <alignment horizontal="center" wrapText="1"/>
    </xf>
    <xf numFmtId="3" fontId="7" fillId="41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29" xfId="0" applyNumberFormat="1" applyFont="1" applyBorder="1" applyAlignment="1">
      <alignment horizontal="center" wrapText="1"/>
    </xf>
    <xf numFmtId="3" fontId="0" fillId="13" borderId="11" xfId="0" applyNumberFormat="1" applyFill="1" applyBorder="1" applyAlignment="1">
      <alignment/>
    </xf>
    <xf numFmtId="3" fontId="7" fillId="13" borderId="11" xfId="0" applyNumberFormat="1" applyFont="1" applyFill="1" applyBorder="1" applyAlignment="1">
      <alignment/>
    </xf>
    <xf numFmtId="3" fontId="0" fillId="6" borderId="11" xfId="0" applyNumberFormat="1" applyFill="1" applyBorder="1" applyAlignment="1">
      <alignment/>
    </xf>
    <xf numFmtId="3" fontId="5" fillId="6" borderId="29" xfId="0" applyNumberFormat="1" applyFont="1" applyFill="1" applyBorder="1" applyAlignment="1">
      <alignment horizontal="center" wrapText="1"/>
    </xf>
    <xf numFmtId="3" fontId="5" fillId="10" borderId="29" xfId="0" applyNumberFormat="1" applyFont="1" applyFill="1" applyBorder="1" applyAlignment="1">
      <alignment horizontal="center" wrapText="1"/>
    </xf>
    <xf numFmtId="3" fontId="0" fillId="10" borderId="11" xfId="0" applyNumberFormat="1" applyFill="1" applyBorder="1" applyAlignment="1">
      <alignment/>
    </xf>
    <xf numFmtId="3" fontId="7" fillId="10" borderId="11" xfId="0" applyNumberFormat="1" applyFont="1" applyFill="1" applyBorder="1" applyAlignment="1">
      <alignment/>
    </xf>
    <xf numFmtId="3" fontId="5" fillId="13" borderId="33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7" fillId="41" borderId="11" xfId="0" applyFont="1" applyFill="1" applyBorder="1" applyAlignment="1">
      <alignment/>
    </xf>
    <xf numFmtId="3" fontId="5" fillId="41" borderId="12" xfId="0" applyNumberFormat="1" applyFont="1" applyFill="1" applyBorder="1" applyAlignment="1">
      <alignment horizontal="center"/>
    </xf>
    <xf numFmtId="3" fontId="7" fillId="41" borderId="12" xfId="0" applyNumberFormat="1" applyFont="1" applyFill="1" applyBorder="1" applyAlignment="1">
      <alignment/>
    </xf>
    <xf numFmtId="3" fontId="7" fillId="41" borderId="19" xfId="0" applyNumberFormat="1" applyFont="1" applyFill="1" applyBorder="1" applyAlignment="1">
      <alignment/>
    </xf>
    <xf numFmtId="0" fontId="5" fillId="13" borderId="0" xfId="0" applyFont="1" applyFill="1" applyAlignment="1">
      <alignment/>
    </xf>
    <xf numFmtId="0" fontId="3" fillId="13" borderId="11" xfId="0" applyFont="1" applyFill="1" applyBorder="1" applyAlignment="1">
      <alignment/>
    </xf>
    <xf numFmtId="0" fontId="4" fillId="13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7" fillId="41" borderId="11" xfId="0" applyFont="1" applyFill="1" applyBorder="1" applyAlignment="1">
      <alignment/>
    </xf>
    <xf numFmtId="0" fontId="0" fillId="0" borderId="16" xfId="0" applyBorder="1" applyAlignment="1">
      <alignment/>
    </xf>
    <xf numFmtId="0" fontId="7" fillId="0" borderId="27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0" fontId="5" fillId="0" borderId="40" xfId="0" applyFont="1" applyBorder="1" applyAlignment="1">
      <alignment horizontal="center"/>
    </xf>
    <xf numFmtId="4" fontId="0" fillId="0" borderId="22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3" fontId="5" fillId="34" borderId="24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7" fillId="41" borderId="11" xfId="0" applyNumberFormat="1" applyFont="1" applyFill="1" applyBorder="1" applyAlignment="1">
      <alignment/>
    </xf>
    <xf numFmtId="3" fontId="5" fillId="41" borderId="11" xfId="0" applyNumberFormat="1" applyFont="1" applyFill="1" applyBorder="1" applyAlignment="1">
      <alignment/>
    </xf>
    <xf numFmtId="0" fontId="5" fillId="41" borderId="11" xfId="0" applyFont="1" applyFill="1" applyBorder="1" applyAlignment="1">
      <alignment/>
    </xf>
    <xf numFmtId="0" fontId="9" fillId="6" borderId="11" xfId="0" applyFont="1" applyFill="1" applyBorder="1" applyAlignment="1">
      <alignment/>
    </xf>
    <xf numFmtId="3" fontId="7" fillId="6" borderId="11" xfId="0" applyNumberFormat="1" applyFont="1" applyFill="1" applyBorder="1" applyAlignment="1">
      <alignment/>
    </xf>
    <xf numFmtId="3" fontId="5" fillId="6" borderId="11" xfId="0" applyNumberFormat="1" applyFont="1" applyFill="1" applyBorder="1" applyAlignment="1">
      <alignment/>
    </xf>
    <xf numFmtId="0" fontId="9" fillId="6" borderId="11" xfId="0" applyFont="1" applyFill="1" applyBorder="1" applyAlignment="1">
      <alignment/>
    </xf>
    <xf numFmtId="3" fontId="5" fillId="6" borderId="12" xfId="0" applyNumberFormat="1" applyFont="1" applyFill="1" applyBorder="1" applyAlignment="1">
      <alignment horizontal="center"/>
    </xf>
    <xf numFmtId="3" fontId="7" fillId="6" borderId="11" xfId="0" applyNumberFormat="1" applyFont="1" applyFill="1" applyBorder="1" applyAlignment="1">
      <alignment/>
    </xf>
    <xf numFmtId="3" fontId="7" fillId="6" borderId="24" xfId="0" applyNumberFormat="1" applyFont="1" applyFill="1" applyBorder="1" applyAlignment="1">
      <alignment/>
    </xf>
    <xf numFmtId="3" fontId="7" fillId="6" borderId="32" xfId="0" applyNumberFormat="1" applyFont="1" applyFill="1" applyBorder="1" applyAlignment="1">
      <alignment/>
    </xf>
    <xf numFmtId="3" fontId="5" fillId="6" borderId="0" xfId="0" applyNumberFormat="1" applyFont="1" applyFill="1" applyAlignment="1">
      <alignment/>
    </xf>
    <xf numFmtId="0" fontId="5" fillId="6" borderId="0" xfId="0" applyFont="1" applyFill="1" applyAlignment="1">
      <alignment/>
    </xf>
    <xf numFmtId="3" fontId="5" fillId="6" borderId="24" xfId="0" applyNumberFormat="1" applyFont="1" applyFill="1" applyBorder="1" applyAlignment="1">
      <alignment/>
    </xf>
    <xf numFmtId="0" fontId="5" fillId="13" borderId="0" xfId="0" applyNumberFormat="1" applyFont="1" applyFill="1" applyBorder="1" applyAlignment="1">
      <alignment horizontal="center"/>
    </xf>
    <xf numFmtId="0" fontId="7" fillId="13" borderId="0" xfId="0" applyNumberFormat="1" applyFont="1" applyFill="1" applyBorder="1" applyAlignment="1">
      <alignment/>
    </xf>
    <xf numFmtId="0" fontId="0" fillId="13" borderId="0" xfId="0" applyNumberFormat="1" applyFill="1" applyAlignment="1">
      <alignment/>
    </xf>
    <xf numFmtId="0" fontId="13" fillId="6" borderId="11" xfId="0" applyFont="1" applyFill="1" applyBorder="1" applyAlignment="1">
      <alignment/>
    </xf>
    <xf numFmtId="3" fontId="0" fillId="42" borderId="0" xfId="0" applyNumberFormat="1" applyFill="1" applyAlignment="1">
      <alignment/>
    </xf>
    <xf numFmtId="3" fontId="5" fillId="0" borderId="11" xfId="0" applyNumberFormat="1" applyFont="1" applyBorder="1" applyAlignment="1">
      <alignment/>
    </xf>
    <xf numFmtId="3" fontId="5" fillId="42" borderId="11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3" fontId="14" fillId="13" borderId="11" xfId="0" applyNumberFormat="1" applyFont="1" applyFill="1" applyBorder="1" applyAlignment="1">
      <alignment/>
    </xf>
    <xf numFmtId="3" fontId="7" fillId="17" borderId="11" xfId="0" applyNumberFormat="1" applyFont="1" applyFill="1" applyBorder="1" applyAlignment="1">
      <alignment/>
    </xf>
    <xf numFmtId="3" fontId="7" fillId="10" borderId="32" xfId="0" applyNumberFormat="1" applyFont="1" applyFill="1" applyBorder="1" applyAlignment="1">
      <alignment/>
    </xf>
    <xf numFmtId="3" fontId="7" fillId="17" borderId="32" xfId="0" applyNumberFormat="1" applyFont="1" applyFill="1" applyBorder="1" applyAlignment="1">
      <alignment/>
    </xf>
    <xf numFmtId="3" fontId="7" fillId="42" borderId="11" xfId="0" applyNumberFormat="1" applyFont="1" applyFill="1" applyBorder="1" applyAlignment="1">
      <alignment/>
    </xf>
    <xf numFmtId="3" fontId="5" fillId="13" borderId="11" xfId="0" applyNumberFormat="1" applyFont="1" applyFill="1" applyBorder="1" applyAlignment="1">
      <alignment/>
    </xf>
    <xf numFmtId="3" fontId="7" fillId="19" borderId="11" xfId="0" applyNumberFormat="1" applyFont="1" applyFill="1" applyBorder="1" applyAlignment="1">
      <alignment/>
    </xf>
    <xf numFmtId="3" fontId="0" fillId="19" borderId="11" xfId="0" applyNumberFormat="1" applyFill="1" applyBorder="1" applyAlignment="1">
      <alignment/>
    </xf>
    <xf numFmtId="3" fontId="5" fillId="19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3" fontId="10" fillId="0" borderId="43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43" xfId="0" applyNumberFormat="1" applyFont="1" applyFill="1" applyBorder="1" applyAlignment="1">
      <alignment horizontal="center"/>
    </xf>
    <xf numFmtId="3" fontId="10" fillId="0" borderId="44" xfId="0" applyNumberFormat="1" applyFont="1" applyFill="1" applyBorder="1" applyAlignment="1">
      <alignment horizontal="center"/>
    </xf>
    <xf numFmtId="3" fontId="10" fillId="0" borderId="4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3" fillId="35" borderId="43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5" fillId="18" borderId="11" xfId="0" applyNumberFormat="1" applyFont="1" applyFill="1" applyBorder="1" applyAlignment="1">
      <alignment horizontal="center" wrapText="1"/>
    </xf>
    <xf numFmtId="3" fontId="7" fillId="18" borderId="11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_SEVIK\Desktop\2018%20&#304;STA\11111%20%20YILLAR\2010%20sonu\2010%20M&#220;ZE%20VE%20&#214;RENYER&#3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0%20&#304;STAT&#304;ST&#304;K\2020%20%20%20M&#220;ZE%20VE%20&#214;RENY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ÜZE 2006"/>
      <sheetName val="2007"/>
      <sheetName val="2008"/>
      <sheetName val="2009"/>
      <sheetName val="OCA"/>
      <sheetName val="ŞUB"/>
      <sheetName val="MTR"/>
      <sheetName val="NİS"/>
      <sheetName val="MAY"/>
      <sheetName val="HZR"/>
      <sheetName val="TEM"/>
      <sheetName val="AĞS"/>
      <sheetName val="EYL"/>
      <sheetName val="EKM"/>
      <sheetName val="KAS"/>
      <sheetName val="ARLK"/>
      <sheetName val="2010 YILI"/>
      <sheetName val="2010 Aylık"/>
      <sheetName val="Sayfa1"/>
    </sheetNames>
    <sheetDataSet>
      <sheetData sheetId="4">
        <row r="5">
          <cell r="G5">
            <v>251</v>
          </cell>
        </row>
        <row r="6">
          <cell r="G6">
            <v>946</v>
          </cell>
        </row>
        <row r="7">
          <cell r="G7">
            <v>14123</v>
          </cell>
        </row>
        <row r="8">
          <cell r="G8">
            <v>174</v>
          </cell>
        </row>
        <row r="9">
          <cell r="G9">
            <v>297</v>
          </cell>
        </row>
        <row r="10">
          <cell r="G10">
            <v>0</v>
          </cell>
        </row>
        <row r="11">
          <cell r="G11">
            <v>15791</v>
          </cell>
        </row>
      </sheetData>
      <sheetData sheetId="5">
        <row r="5">
          <cell r="G5">
            <v>175</v>
          </cell>
        </row>
        <row r="6">
          <cell r="G6">
            <v>604</v>
          </cell>
        </row>
        <row r="7">
          <cell r="G7">
            <v>14687</v>
          </cell>
        </row>
        <row r="8">
          <cell r="G8">
            <v>364</v>
          </cell>
        </row>
        <row r="9">
          <cell r="G9">
            <v>108</v>
          </cell>
        </row>
        <row r="10">
          <cell r="G10">
            <v>0</v>
          </cell>
        </row>
        <row r="11">
          <cell r="G11">
            <v>15938</v>
          </cell>
        </row>
      </sheetData>
      <sheetData sheetId="6">
        <row r="5">
          <cell r="G5">
            <v>135</v>
          </cell>
        </row>
        <row r="6">
          <cell r="G6">
            <v>3050</v>
          </cell>
        </row>
        <row r="7">
          <cell r="G7">
            <v>25055</v>
          </cell>
        </row>
        <row r="8">
          <cell r="G8">
            <v>2109</v>
          </cell>
        </row>
        <row r="9">
          <cell r="G9">
            <v>445</v>
          </cell>
        </row>
        <row r="10">
          <cell r="G10">
            <v>93</v>
          </cell>
        </row>
        <row r="11">
          <cell r="G11">
            <v>30887</v>
          </cell>
        </row>
      </sheetData>
      <sheetData sheetId="7">
        <row r="5">
          <cell r="G5">
            <v>770</v>
          </cell>
        </row>
        <row r="6">
          <cell r="G6">
            <v>10397</v>
          </cell>
        </row>
        <row r="7">
          <cell r="G7">
            <v>36426</v>
          </cell>
        </row>
        <row r="8">
          <cell r="G8">
            <v>4309</v>
          </cell>
        </row>
        <row r="9">
          <cell r="G9">
            <v>794</v>
          </cell>
        </row>
        <row r="10">
          <cell r="G10">
            <v>295</v>
          </cell>
        </row>
        <row r="11">
          <cell r="G11">
            <v>52991</v>
          </cell>
        </row>
      </sheetData>
      <sheetData sheetId="8">
        <row r="5">
          <cell r="G5">
            <v>2608</v>
          </cell>
        </row>
        <row r="6">
          <cell r="G6">
            <v>12895</v>
          </cell>
        </row>
        <row r="7">
          <cell r="G7">
            <v>44470</v>
          </cell>
        </row>
        <row r="8">
          <cell r="G8">
            <v>2929</v>
          </cell>
        </row>
        <row r="9">
          <cell r="G9">
            <v>1061</v>
          </cell>
        </row>
        <row r="10">
          <cell r="G10">
            <v>478</v>
          </cell>
        </row>
        <row r="11">
          <cell r="G11">
            <v>64441</v>
          </cell>
        </row>
      </sheetData>
      <sheetData sheetId="9">
        <row r="5">
          <cell r="G5">
            <v>750</v>
          </cell>
        </row>
        <row r="6">
          <cell r="G6">
            <v>7034</v>
          </cell>
        </row>
        <row r="7">
          <cell r="G7">
            <v>36671</v>
          </cell>
        </row>
        <row r="8">
          <cell r="G8">
            <v>2750</v>
          </cell>
        </row>
        <row r="9">
          <cell r="G9">
            <v>670</v>
          </cell>
        </row>
        <row r="10">
          <cell r="G10">
            <v>281</v>
          </cell>
        </row>
        <row r="11">
          <cell r="G11">
            <v>48156</v>
          </cell>
        </row>
      </sheetData>
      <sheetData sheetId="10">
        <row r="5">
          <cell r="G5">
            <v>535</v>
          </cell>
        </row>
        <row r="6">
          <cell r="G6">
            <v>14579</v>
          </cell>
        </row>
        <row r="7">
          <cell r="G7">
            <v>42481</v>
          </cell>
        </row>
        <row r="8">
          <cell r="G8">
            <v>6292</v>
          </cell>
        </row>
        <row r="9">
          <cell r="G9">
            <v>1048</v>
          </cell>
        </row>
        <row r="10">
          <cell r="G10">
            <v>922</v>
          </cell>
        </row>
        <row r="11">
          <cell r="G11">
            <v>65857</v>
          </cell>
        </row>
      </sheetData>
      <sheetData sheetId="11">
        <row r="5">
          <cell r="G5">
            <v>2135</v>
          </cell>
        </row>
        <row r="6">
          <cell r="G6">
            <v>11706</v>
          </cell>
        </row>
        <row r="7">
          <cell r="G7">
            <v>46677</v>
          </cell>
        </row>
        <row r="8">
          <cell r="G8">
            <v>2406</v>
          </cell>
        </row>
        <row r="9">
          <cell r="G9">
            <v>1021</v>
          </cell>
        </row>
        <row r="10">
          <cell r="G10">
            <v>790</v>
          </cell>
        </row>
        <row r="11">
          <cell r="G11">
            <v>64735</v>
          </cell>
        </row>
      </sheetData>
      <sheetData sheetId="12">
        <row r="5">
          <cell r="G5">
            <v>982</v>
          </cell>
        </row>
        <row r="6">
          <cell r="G6">
            <v>8293</v>
          </cell>
        </row>
        <row r="7">
          <cell r="G7">
            <v>53038</v>
          </cell>
        </row>
        <row r="8">
          <cell r="G8">
            <v>2541</v>
          </cell>
        </row>
        <row r="9">
          <cell r="G9">
            <v>920</v>
          </cell>
        </row>
        <row r="10">
          <cell r="G10">
            <v>645</v>
          </cell>
        </row>
        <row r="11">
          <cell r="G11">
            <v>66419</v>
          </cell>
        </row>
      </sheetData>
      <sheetData sheetId="13">
        <row r="5">
          <cell r="G5">
            <v>892</v>
          </cell>
        </row>
        <row r="6">
          <cell r="G6">
            <v>4177</v>
          </cell>
        </row>
        <row r="7">
          <cell r="G7">
            <v>45913</v>
          </cell>
        </row>
        <row r="8">
          <cell r="G8">
            <v>1772</v>
          </cell>
        </row>
        <row r="9">
          <cell r="G9">
            <v>711</v>
          </cell>
        </row>
        <row r="10">
          <cell r="G10">
            <v>131</v>
          </cell>
        </row>
        <row r="11">
          <cell r="G11">
            <v>53596</v>
          </cell>
        </row>
      </sheetData>
      <sheetData sheetId="14">
        <row r="5">
          <cell r="G5">
            <v>415</v>
          </cell>
        </row>
        <row r="6">
          <cell r="G6">
            <v>16006</v>
          </cell>
        </row>
        <row r="7">
          <cell r="G7">
            <v>6968</v>
          </cell>
        </row>
        <row r="8">
          <cell r="G8">
            <v>2986</v>
          </cell>
        </row>
        <row r="9">
          <cell r="G9">
            <v>635</v>
          </cell>
        </row>
        <row r="10">
          <cell r="G10">
            <v>245</v>
          </cell>
        </row>
        <row r="11">
          <cell r="G11">
            <v>27255</v>
          </cell>
        </row>
      </sheetData>
      <sheetData sheetId="15">
        <row r="5">
          <cell r="G5">
            <v>395</v>
          </cell>
        </row>
        <row r="6">
          <cell r="G6">
            <v>636</v>
          </cell>
        </row>
        <row r="7">
          <cell r="G7">
            <v>20296</v>
          </cell>
        </row>
        <row r="8">
          <cell r="G8">
            <v>709</v>
          </cell>
        </row>
        <row r="9">
          <cell r="G9">
            <v>330</v>
          </cell>
        </row>
        <row r="10">
          <cell r="G10">
            <v>75</v>
          </cell>
        </row>
        <row r="11">
          <cell r="G11">
            <v>22441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A"/>
      <sheetName val="ŞUB"/>
      <sheetName val="MTR"/>
      <sheetName val="NİS"/>
      <sheetName val="MAY"/>
      <sheetName val="HZR"/>
      <sheetName val="TEM"/>
      <sheetName val="AĞS"/>
      <sheetName val="EYL"/>
      <sheetName val="EKM"/>
      <sheetName val="KAS"/>
      <sheetName val="ARLK"/>
      <sheetName val="2020gnl"/>
      <sheetName val="2020 aylık"/>
      <sheetName val="YILLAR"/>
      <sheetName val="CEAG"/>
      <sheetName val="TROYA"/>
      <sheetName val="Sayf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D30" sqref="D30"/>
    </sheetView>
  </sheetViews>
  <sheetFormatPr defaultColWidth="9.00390625" defaultRowHeight="12.75"/>
  <cols>
    <col min="1" max="1" width="23.25390625" style="0" customWidth="1"/>
    <col min="2" max="6" width="11.75390625" style="0" customWidth="1"/>
  </cols>
  <sheetData>
    <row r="1" spans="1:5" ht="15.75">
      <c r="A1" s="200" t="s">
        <v>89</v>
      </c>
      <c r="B1" s="200"/>
      <c r="C1" s="200"/>
      <c r="D1" s="200"/>
      <c r="E1" s="200"/>
    </row>
    <row r="2" spans="1:5" ht="15.75">
      <c r="A2" s="124"/>
      <c r="B2" s="124"/>
      <c r="C2" s="124"/>
      <c r="D2" s="124"/>
      <c r="E2" s="124"/>
    </row>
    <row r="3" spans="1:6" ht="16.5" thickBot="1">
      <c r="A3" s="4" t="s">
        <v>14</v>
      </c>
      <c r="B3" s="143">
        <v>2001</v>
      </c>
      <c r="C3" s="143">
        <v>2002</v>
      </c>
      <c r="D3" s="143">
        <v>2003</v>
      </c>
      <c r="E3" s="143">
        <v>2004</v>
      </c>
      <c r="F3" s="144">
        <v>2005</v>
      </c>
    </row>
    <row r="4" spans="1:6" ht="15">
      <c r="A4" s="5" t="s">
        <v>0</v>
      </c>
      <c r="B4" s="137">
        <v>36757</v>
      </c>
      <c r="C4" s="137">
        <v>12010</v>
      </c>
      <c r="D4" s="136">
        <v>0</v>
      </c>
      <c r="E4" s="137">
        <v>9387</v>
      </c>
      <c r="F4" s="149">
        <v>6808</v>
      </c>
    </row>
    <row r="5" spans="1:6" ht="15">
      <c r="A5" s="5" t="s">
        <v>4</v>
      </c>
      <c r="B5" s="137">
        <v>10988</v>
      </c>
      <c r="C5" s="137">
        <v>27469</v>
      </c>
      <c r="D5" s="137">
        <v>18835</v>
      </c>
      <c r="E5" s="137">
        <v>28484</v>
      </c>
      <c r="F5" s="145">
        <v>65046</v>
      </c>
    </row>
    <row r="6" spans="1:6" ht="15">
      <c r="A6" s="5" t="s">
        <v>5</v>
      </c>
      <c r="B6" s="137">
        <v>1607</v>
      </c>
      <c r="C6" s="137">
        <v>2452</v>
      </c>
      <c r="D6" s="137">
        <v>2333</v>
      </c>
      <c r="E6" s="137">
        <v>2438</v>
      </c>
      <c r="F6" s="145">
        <v>1636</v>
      </c>
    </row>
    <row r="7" spans="1:6" ht="15">
      <c r="A7" s="5" t="s">
        <v>1</v>
      </c>
      <c r="B7" s="137">
        <v>241247</v>
      </c>
      <c r="C7" s="137">
        <v>330903</v>
      </c>
      <c r="D7" s="137">
        <v>270762</v>
      </c>
      <c r="E7" s="137">
        <v>417399</v>
      </c>
      <c r="F7" s="145">
        <v>583457</v>
      </c>
    </row>
    <row r="8" spans="1:6" ht="15">
      <c r="A8" s="5" t="s">
        <v>2</v>
      </c>
      <c r="B8" s="137">
        <v>54195</v>
      </c>
      <c r="C8" s="137">
        <v>79643</v>
      </c>
      <c r="D8" s="137">
        <v>61585</v>
      </c>
      <c r="E8" s="137">
        <v>88687</v>
      </c>
      <c r="F8" s="145">
        <v>85914</v>
      </c>
    </row>
    <row r="9" spans="1:6" ht="15">
      <c r="A9" s="5" t="s">
        <v>6</v>
      </c>
      <c r="B9" s="136"/>
      <c r="C9" s="137">
        <v>855</v>
      </c>
      <c r="D9" s="137">
        <v>539</v>
      </c>
      <c r="E9" s="137">
        <v>390</v>
      </c>
      <c r="F9" s="145">
        <v>543</v>
      </c>
    </row>
    <row r="10" spans="1:6" ht="21" customHeight="1" thickBot="1">
      <c r="A10" s="175" t="s">
        <v>3</v>
      </c>
      <c r="B10" s="180">
        <f>SUM(B4:B9)</f>
        <v>344794</v>
      </c>
      <c r="C10" s="180">
        <f>SUM(C4:C9)</f>
        <v>453332</v>
      </c>
      <c r="D10" s="181">
        <f>SUM(D4:D9)</f>
        <v>354054</v>
      </c>
      <c r="E10" s="180">
        <f>SUM(E4:E9)</f>
        <v>546785</v>
      </c>
      <c r="F10" s="182">
        <v>743404</v>
      </c>
    </row>
    <row r="11" spans="1:6" ht="15">
      <c r="A11" s="125"/>
      <c r="B11" s="125"/>
      <c r="C11" s="125"/>
      <c r="D11" s="125"/>
      <c r="E11" s="125"/>
      <c r="F11" s="125"/>
    </row>
    <row r="12" spans="1:6" ht="12.75">
      <c r="A12" s="4" t="s">
        <v>14</v>
      </c>
      <c r="B12" s="142">
        <v>2006</v>
      </c>
      <c r="C12" s="142">
        <v>2007</v>
      </c>
      <c r="D12" s="142">
        <v>2008</v>
      </c>
      <c r="E12" s="142">
        <v>2009</v>
      </c>
      <c r="F12" s="142">
        <v>2010</v>
      </c>
    </row>
    <row r="13" spans="1:6" ht="13.5" thickBot="1">
      <c r="A13" s="138" t="s">
        <v>0</v>
      </c>
      <c r="B13" s="139">
        <v>6668</v>
      </c>
      <c r="C13" s="123">
        <v>6726</v>
      </c>
      <c r="D13" s="140">
        <v>9639</v>
      </c>
      <c r="E13" s="140">
        <v>9804</v>
      </c>
      <c r="F13" s="123">
        <v>10043</v>
      </c>
    </row>
    <row r="14" spans="1:6" ht="13.5" thickBot="1">
      <c r="A14" s="138" t="s">
        <v>4</v>
      </c>
      <c r="B14" s="139">
        <v>30189</v>
      </c>
      <c r="C14" s="123">
        <v>55321</v>
      </c>
      <c r="D14" s="141">
        <v>42176</v>
      </c>
      <c r="E14" s="141">
        <v>24953</v>
      </c>
      <c r="F14" s="123">
        <v>29341</v>
      </c>
    </row>
    <row r="15" spans="1:6" ht="13.5" thickBot="1">
      <c r="A15" s="138" t="s">
        <v>5</v>
      </c>
      <c r="B15" s="139">
        <v>1637</v>
      </c>
      <c r="C15" s="123">
        <v>12281</v>
      </c>
      <c r="D15" s="141">
        <v>3257</v>
      </c>
      <c r="E15" s="141">
        <v>2972</v>
      </c>
      <c r="F15" s="123">
        <v>3955</v>
      </c>
    </row>
    <row r="16" spans="1:6" ht="13.5" thickBot="1">
      <c r="A16" s="138" t="s">
        <v>1</v>
      </c>
      <c r="B16" s="139">
        <v>276217</v>
      </c>
      <c r="C16" s="123">
        <v>380708</v>
      </c>
      <c r="D16" s="141">
        <v>397207</v>
      </c>
      <c r="E16" s="141">
        <v>351663</v>
      </c>
      <c r="F16" s="123">
        <v>386805</v>
      </c>
    </row>
    <row r="17" spans="1:6" ht="13.5" thickBot="1">
      <c r="A17" s="138" t="s">
        <v>2</v>
      </c>
      <c r="B17" s="139">
        <v>58218</v>
      </c>
      <c r="C17" s="123">
        <v>74199</v>
      </c>
      <c r="D17" s="141">
        <v>80943</v>
      </c>
      <c r="E17" s="141">
        <v>69122</v>
      </c>
      <c r="F17" s="123">
        <v>90323</v>
      </c>
    </row>
    <row r="18" spans="1:6" ht="13.5" thickBot="1">
      <c r="A18" s="138" t="s">
        <v>6</v>
      </c>
      <c r="B18" s="139">
        <v>493</v>
      </c>
      <c r="C18" s="123">
        <v>742</v>
      </c>
      <c r="D18" s="141">
        <v>11530</v>
      </c>
      <c r="E18" s="141">
        <v>3672</v>
      </c>
      <c r="F18" s="123">
        <v>8040</v>
      </c>
    </row>
    <row r="19" spans="1:6" ht="15.75" thickBot="1">
      <c r="A19" s="175" t="s">
        <v>3</v>
      </c>
      <c r="B19" s="176">
        <v>373422</v>
      </c>
      <c r="C19" s="177">
        <v>529977</v>
      </c>
      <c r="D19" s="178">
        <v>544752</v>
      </c>
      <c r="E19" s="178">
        <v>462186</v>
      </c>
      <c r="F19" s="179">
        <v>528507</v>
      </c>
    </row>
    <row r="21" spans="1:6" ht="12.75">
      <c r="A21" s="57" t="s">
        <v>14</v>
      </c>
      <c r="B21" s="183">
        <v>2011</v>
      </c>
      <c r="C21" s="184">
        <v>2012</v>
      </c>
      <c r="D21" s="184">
        <v>2013</v>
      </c>
      <c r="E21" s="184">
        <v>2014</v>
      </c>
      <c r="F21" s="185"/>
    </row>
    <row r="22" spans="1:6" ht="12.75">
      <c r="A22" s="146" t="s">
        <v>0</v>
      </c>
      <c r="B22" s="169">
        <v>8083</v>
      </c>
      <c r="C22" s="169">
        <v>13797</v>
      </c>
      <c r="D22" s="169">
        <v>12640</v>
      </c>
      <c r="E22" s="170">
        <v>11049</v>
      </c>
      <c r="F22" s="171"/>
    </row>
    <row r="23" spans="1:6" ht="12.75">
      <c r="A23" s="146" t="s">
        <v>4</v>
      </c>
      <c r="B23" s="169">
        <v>32470</v>
      </c>
      <c r="C23" s="169">
        <v>0</v>
      </c>
      <c r="D23" s="169">
        <v>61</v>
      </c>
      <c r="E23" s="170">
        <v>229</v>
      </c>
      <c r="F23" s="171"/>
    </row>
    <row r="24" spans="1:6" ht="12.75">
      <c r="A24" s="146" t="s">
        <v>5</v>
      </c>
      <c r="B24" s="169">
        <v>5577</v>
      </c>
      <c r="C24" s="169">
        <v>5217</v>
      </c>
      <c r="D24" s="169">
        <v>6805</v>
      </c>
      <c r="E24" s="170">
        <v>12107</v>
      </c>
      <c r="F24" s="171"/>
    </row>
    <row r="25" spans="1:6" ht="12.75">
      <c r="A25" s="146" t="s">
        <v>1</v>
      </c>
      <c r="B25" s="169">
        <v>534154</v>
      </c>
      <c r="C25" s="169">
        <v>483993</v>
      </c>
      <c r="D25" s="169">
        <v>438085</v>
      </c>
      <c r="E25" s="170">
        <v>463563</v>
      </c>
      <c r="F25" s="171"/>
    </row>
    <row r="26" spans="1:6" ht="12.75">
      <c r="A26" s="146" t="s">
        <v>2</v>
      </c>
      <c r="B26" s="169">
        <v>112510</v>
      </c>
      <c r="C26" s="169">
        <v>101038</v>
      </c>
      <c r="D26" s="169">
        <v>90611</v>
      </c>
      <c r="E26" s="170">
        <v>88283</v>
      </c>
      <c r="F26" s="171"/>
    </row>
    <row r="27" spans="1:6" ht="12.75">
      <c r="A27" s="146" t="s">
        <v>6</v>
      </c>
      <c r="B27" s="169">
        <v>7330</v>
      </c>
      <c r="C27" s="169">
        <v>7893</v>
      </c>
      <c r="D27" s="169">
        <v>5122</v>
      </c>
      <c r="E27" s="170">
        <v>7572</v>
      </c>
      <c r="F27" s="171"/>
    </row>
    <row r="28" spans="1:6" ht="15">
      <c r="A28" s="172" t="s">
        <v>3</v>
      </c>
      <c r="B28" s="173">
        <v>700124</v>
      </c>
      <c r="C28" s="173">
        <v>611938</v>
      </c>
      <c r="D28" s="173">
        <v>553324</v>
      </c>
      <c r="E28" s="174">
        <v>582803</v>
      </c>
      <c r="F28" s="18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7.375" style="0" customWidth="1"/>
    <col min="9" max="9" width="10.625" style="0" customWidth="1"/>
    <col min="11" max="11" width="7.875" style="0" customWidth="1"/>
    <col min="12" max="13" width="7.625" style="0" customWidth="1"/>
  </cols>
  <sheetData>
    <row r="1" spans="1:10" ht="21.75" customHeight="1">
      <c r="A1" s="93">
        <v>2011</v>
      </c>
      <c r="B1" s="16"/>
      <c r="D1" s="190" t="s">
        <v>103</v>
      </c>
      <c r="E1" s="190"/>
      <c r="F1" s="190"/>
      <c r="G1" s="190"/>
      <c r="H1" s="190"/>
      <c r="I1" s="190"/>
      <c r="J1" s="190"/>
    </row>
    <row r="2" spans="1:14" ht="25.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184</v>
      </c>
      <c r="C3" s="130">
        <v>124</v>
      </c>
      <c r="D3" s="133">
        <v>522</v>
      </c>
      <c r="E3" s="130">
        <v>1377</v>
      </c>
      <c r="F3" s="133">
        <v>1018</v>
      </c>
      <c r="G3" s="130">
        <v>1161</v>
      </c>
      <c r="H3" s="133">
        <v>694</v>
      </c>
      <c r="I3" s="130">
        <v>828</v>
      </c>
      <c r="J3" s="133">
        <v>588</v>
      </c>
      <c r="K3" s="130">
        <v>760</v>
      </c>
      <c r="L3" s="133">
        <v>545</v>
      </c>
      <c r="M3" s="130">
        <v>282</v>
      </c>
      <c r="N3" s="128">
        <v>8083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373</v>
      </c>
      <c r="C4" s="130">
        <v>985</v>
      </c>
      <c r="D4" s="133">
        <v>1409</v>
      </c>
      <c r="E4" s="130">
        <v>3253</v>
      </c>
      <c r="F4" s="133">
        <v>5065</v>
      </c>
      <c r="G4" s="130">
        <v>3722</v>
      </c>
      <c r="H4" s="133">
        <v>5653</v>
      </c>
      <c r="I4" s="130">
        <v>3346</v>
      </c>
      <c r="J4" s="133">
        <v>5549</v>
      </c>
      <c r="K4" s="130">
        <v>1836</v>
      </c>
      <c r="L4" s="133">
        <v>1051</v>
      </c>
      <c r="M4" s="130">
        <v>228</v>
      </c>
      <c r="N4" s="128">
        <v>32470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76</v>
      </c>
      <c r="C5" s="130">
        <v>57</v>
      </c>
      <c r="D5" s="133">
        <v>125</v>
      </c>
      <c r="E5" s="130">
        <v>383</v>
      </c>
      <c r="F5" s="133">
        <v>627</v>
      </c>
      <c r="G5" s="130">
        <v>547</v>
      </c>
      <c r="H5" s="133">
        <v>1278</v>
      </c>
      <c r="I5" s="130">
        <v>1193</v>
      </c>
      <c r="J5" s="133">
        <v>691</v>
      </c>
      <c r="K5" s="130">
        <v>283</v>
      </c>
      <c r="L5" s="133">
        <v>181</v>
      </c>
      <c r="M5" s="130">
        <v>136</v>
      </c>
      <c r="N5" s="128">
        <v>5577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16891</v>
      </c>
      <c r="C6" s="130">
        <v>28188</v>
      </c>
      <c r="D6" s="133">
        <v>39965</v>
      </c>
      <c r="E6" s="130">
        <v>57478</v>
      </c>
      <c r="F6" s="133">
        <v>67023</v>
      </c>
      <c r="G6" s="130">
        <v>47726</v>
      </c>
      <c r="H6" s="133">
        <v>59034</v>
      </c>
      <c r="I6" s="130">
        <v>50707</v>
      </c>
      <c r="J6" s="133">
        <v>59287</v>
      </c>
      <c r="K6" s="130">
        <v>50981</v>
      </c>
      <c r="L6" s="133">
        <v>34164</v>
      </c>
      <c r="M6" s="130">
        <v>22710</v>
      </c>
      <c r="N6" s="128">
        <v>534154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1044</v>
      </c>
      <c r="C7" s="130">
        <v>1366</v>
      </c>
      <c r="D7" s="133">
        <v>3642</v>
      </c>
      <c r="E7" s="130">
        <v>11920</v>
      </c>
      <c r="F7" s="133">
        <v>15032</v>
      </c>
      <c r="G7" s="130">
        <v>13373</v>
      </c>
      <c r="H7" s="133">
        <v>23613</v>
      </c>
      <c r="I7" s="130">
        <v>17001</v>
      </c>
      <c r="J7" s="133">
        <v>15027</v>
      </c>
      <c r="K7" s="130">
        <v>6197</v>
      </c>
      <c r="L7" s="133">
        <v>3414</v>
      </c>
      <c r="M7" s="130">
        <v>881</v>
      </c>
      <c r="N7" s="128">
        <v>112510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247</v>
      </c>
      <c r="C8" s="130">
        <v>167</v>
      </c>
      <c r="D8" s="133">
        <v>526</v>
      </c>
      <c r="E8" s="130">
        <v>655</v>
      </c>
      <c r="F8" s="133">
        <v>1004</v>
      </c>
      <c r="G8" s="130">
        <v>750</v>
      </c>
      <c r="H8" s="133">
        <v>1037</v>
      </c>
      <c r="I8" s="130">
        <v>1364</v>
      </c>
      <c r="J8" s="133">
        <v>689</v>
      </c>
      <c r="K8" s="130">
        <v>460</v>
      </c>
      <c r="L8" s="133">
        <v>350</v>
      </c>
      <c r="M8" s="130">
        <v>81</v>
      </c>
      <c r="N8" s="128">
        <v>7330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18815</v>
      </c>
      <c r="C9" s="129">
        <v>30887</v>
      </c>
      <c r="D9" s="129">
        <v>46189</v>
      </c>
      <c r="E9" s="129">
        <v>75066</v>
      </c>
      <c r="F9" s="129">
        <v>89769</v>
      </c>
      <c r="G9" s="129">
        <v>67279</v>
      </c>
      <c r="H9" s="129">
        <v>91309</v>
      </c>
      <c r="I9" s="129">
        <v>74439</v>
      </c>
      <c r="J9" s="129">
        <v>81831</v>
      </c>
      <c r="K9" s="129">
        <v>60517</v>
      </c>
      <c r="L9" s="129">
        <v>39705</v>
      </c>
      <c r="M9" s="129">
        <v>24318</v>
      </c>
      <c r="N9" s="191">
        <v>700124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2.75">
      <c r="A10" s="12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3:27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K5" sqref="K5:K11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/>
    </row>
    <row r="2" spans="1:11" ht="21.75" customHeight="1">
      <c r="A2" s="225" t="s">
        <v>64</v>
      </c>
      <c r="B2" s="225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2012</v>
      </c>
      <c r="B3" s="93"/>
      <c r="C3" s="231" t="s">
        <v>74</v>
      </c>
      <c r="D3" s="232"/>
      <c r="E3" s="232"/>
      <c r="F3" s="233"/>
      <c r="G3" s="231" t="s">
        <v>76</v>
      </c>
      <c r="H3" s="232"/>
      <c r="I3" s="232"/>
      <c r="J3" s="232"/>
      <c r="K3" s="16"/>
    </row>
    <row r="4" spans="1:11" ht="63.75">
      <c r="A4" s="4" t="s">
        <v>14</v>
      </c>
      <c r="B4" s="87" t="s">
        <v>57</v>
      </c>
      <c r="C4" s="98" t="s">
        <v>58</v>
      </c>
      <c r="D4" s="98" t="s">
        <v>84</v>
      </c>
      <c r="E4" s="99" t="s">
        <v>85</v>
      </c>
      <c r="F4" s="98" t="s">
        <v>86</v>
      </c>
      <c r="G4" s="98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54">
        <v>5616</v>
      </c>
      <c r="D5" s="54">
        <v>434</v>
      </c>
      <c r="E5" s="54">
        <v>28080</v>
      </c>
      <c r="F5" s="54">
        <v>8745</v>
      </c>
      <c r="G5" s="54">
        <v>5832</v>
      </c>
      <c r="H5" s="54">
        <v>0</v>
      </c>
      <c r="I5" s="54">
        <v>2349</v>
      </c>
      <c r="J5" s="54">
        <v>0</v>
      </c>
      <c r="K5" s="102">
        <v>13797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 t="s">
        <v>73</v>
      </c>
      <c r="B6" s="113">
        <v>3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102"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54">
        <v>2627</v>
      </c>
      <c r="D7" s="54">
        <v>0</v>
      </c>
      <c r="E7" s="54">
        <v>12535</v>
      </c>
      <c r="F7" s="54">
        <v>3240</v>
      </c>
      <c r="G7" s="54">
        <v>1265</v>
      </c>
      <c r="H7" s="54">
        <v>0</v>
      </c>
      <c r="I7" s="54">
        <v>1296</v>
      </c>
      <c r="J7" s="54">
        <v>29</v>
      </c>
      <c r="K7" s="102">
        <v>5217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15</v>
      </c>
      <c r="C8" s="54">
        <v>72273</v>
      </c>
      <c r="D8" s="54">
        <v>11894</v>
      </c>
      <c r="E8" s="54">
        <v>1017170</v>
      </c>
      <c r="F8" s="54">
        <v>335835</v>
      </c>
      <c r="G8" s="54">
        <v>58965</v>
      </c>
      <c r="H8" s="54">
        <v>322129</v>
      </c>
      <c r="I8" s="54">
        <v>30085</v>
      </c>
      <c r="J8" s="54">
        <v>541</v>
      </c>
      <c r="K8" s="102">
        <v>483993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5</v>
      </c>
      <c r="C9" s="54">
        <v>44806</v>
      </c>
      <c r="D9" s="54">
        <v>5070</v>
      </c>
      <c r="E9" s="54">
        <v>349076</v>
      </c>
      <c r="F9" s="54">
        <v>115190</v>
      </c>
      <c r="G9" s="54">
        <v>33671</v>
      </c>
      <c r="H9" s="54">
        <v>3983</v>
      </c>
      <c r="I9" s="54">
        <v>18578</v>
      </c>
      <c r="J9" s="54">
        <v>0</v>
      </c>
      <c r="K9" s="102">
        <v>101038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7893</v>
      </c>
      <c r="H10" s="54">
        <v>0</v>
      </c>
      <c r="I10" s="54">
        <v>0</v>
      </c>
      <c r="J10" s="54">
        <v>0</v>
      </c>
      <c r="K10" s="102">
        <v>7893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03">
        <v>125322</v>
      </c>
      <c r="D11" s="103">
        <v>17398</v>
      </c>
      <c r="E11" s="118">
        <v>1406861</v>
      </c>
      <c r="F11" s="118">
        <v>463010</v>
      </c>
      <c r="G11" s="103">
        <v>107626</v>
      </c>
      <c r="H11" s="103">
        <v>326112</v>
      </c>
      <c r="I11" s="103">
        <v>52308</v>
      </c>
      <c r="J11" s="103">
        <v>570</v>
      </c>
      <c r="K11" s="102">
        <v>611938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28"/>
      <c r="B13" s="228"/>
      <c r="C13" s="228"/>
      <c r="D13" s="228"/>
      <c r="E13" s="2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28"/>
      <c r="B14" s="228"/>
      <c r="C14" s="228"/>
      <c r="D14" s="228"/>
      <c r="E14" s="22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A2:B2"/>
    <mergeCell ref="C3:F3"/>
    <mergeCell ref="G3:J3"/>
    <mergeCell ref="A13:E13"/>
    <mergeCell ref="A14:E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19.875" style="0" bestFit="1" customWidth="1"/>
    <col min="2" max="2" width="8.75390625" style="12" customWidth="1"/>
    <col min="3" max="14" width="8.75390625" style="0" customWidth="1"/>
  </cols>
  <sheetData>
    <row r="1" spans="1:10" ht="21.75" customHeight="1">
      <c r="A1" s="93">
        <v>2012</v>
      </c>
      <c r="B1" s="16"/>
      <c r="D1" s="229" t="s">
        <v>103</v>
      </c>
      <c r="E1" s="229"/>
      <c r="F1" s="229"/>
      <c r="G1" s="229"/>
      <c r="H1" s="229"/>
      <c r="I1" s="229"/>
      <c r="J1" s="229"/>
    </row>
    <row r="2" spans="1:14" ht="25.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88</v>
      </c>
      <c r="C3" s="130">
        <v>159</v>
      </c>
      <c r="D3" s="133">
        <v>756</v>
      </c>
      <c r="E3" s="130">
        <v>793</v>
      </c>
      <c r="F3" s="133">
        <v>1493</v>
      </c>
      <c r="G3" s="130">
        <v>824</v>
      </c>
      <c r="H3" s="133">
        <v>1113</v>
      </c>
      <c r="I3" s="130">
        <v>2589</v>
      </c>
      <c r="J3" s="133">
        <v>1385</v>
      </c>
      <c r="K3" s="130">
        <v>1645</v>
      </c>
      <c r="L3" s="133">
        <v>422</v>
      </c>
      <c r="M3" s="130">
        <v>200</v>
      </c>
      <c r="N3" s="128">
        <v>11467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0</v>
      </c>
      <c r="C4" s="130">
        <v>0</v>
      </c>
      <c r="D4" s="133">
        <v>0</v>
      </c>
      <c r="E4" s="130">
        <v>0</v>
      </c>
      <c r="F4" s="133">
        <v>0</v>
      </c>
      <c r="G4" s="130">
        <v>0</v>
      </c>
      <c r="H4" s="133">
        <v>0</v>
      </c>
      <c r="I4" s="130">
        <v>0</v>
      </c>
      <c r="J4" s="133">
        <v>0</v>
      </c>
      <c r="K4" s="130">
        <v>0</v>
      </c>
      <c r="L4" s="133">
        <v>0</v>
      </c>
      <c r="M4" s="130">
        <v>0</v>
      </c>
      <c r="N4" s="128">
        <v>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0</v>
      </c>
      <c r="C5" s="130">
        <v>0</v>
      </c>
      <c r="D5" s="133">
        <v>0</v>
      </c>
      <c r="E5" s="130">
        <v>0</v>
      </c>
      <c r="F5" s="133">
        <v>319</v>
      </c>
      <c r="G5" s="130">
        <v>517</v>
      </c>
      <c r="H5" s="133">
        <v>613</v>
      </c>
      <c r="I5" s="130">
        <v>1656</v>
      </c>
      <c r="J5" s="133">
        <v>795</v>
      </c>
      <c r="K5" s="130">
        <v>552</v>
      </c>
      <c r="L5" s="133">
        <v>53</v>
      </c>
      <c r="M5" s="130">
        <v>82</v>
      </c>
      <c r="N5" s="128">
        <v>4587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17954</v>
      </c>
      <c r="C6" s="130">
        <v>24199</v>
      </c>
      <c r="D6" s="133">
        <v>41256</v>
      </c>
      <c r="E6" s="130">
        <v>35338</v>
      </c>
      <c r="F6" s="133">
        <v>57520</v>
      </c>
      <c r="G6" s="130">
        <v>45709</v>
      </c>
      <c r="H6" s="133">
        <v>49990</v>
      </c>
      <c r="I6" s="130">
        <v>66123</v>
      </c>
      <c r="J6" s="133">
        <v>55397</v>
      </c>
      <c r="K6" s="130">
        <v>52023</v>
      </c>
      <c r="L6" s="133">
        <v>31634</v>
      </c>
      <c r="M6" s="130">
        <v>24075</v>
      </c>
      <c r="N6" s="128">
        <v>501218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908</v>
      </c>
      <c r="C7" s="130">
        <v>586</v>
      </c>
      <c r="D7" s="133">
        <v>3605</v>
      </c>
      <c r="E7" s="130">
        <v>8517</v>
      </c>
      <c r="F7" s="133">
        <v>15580</v>
      </c>
      <c r="G7" s="130">
        <v>11155</v>
      </c>
      <c r="H7" s="133">
        <v>7112</v>
      </c>
      <c r="I7" s="130">
        <v>18173</v>
      </c>
      <c r="J7" s="133">
        <v>10088</v>
      </c>
      <c r="K7" s="130">
        <v>8158</v>
      </c>
      <c r="L7" s="133">
        <v>1990</v>
      </c>
      <c r="M7" s="130">
        <v>901</v>
      </c>
      <c r="N7" s="128">
        <v>86773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202</v>
      </c>
      <c r="C8" s="130">
        <v>90</v>
      </c>
      <c r="D8" s="133">
        <v>320</v>
      </c>
      <c r="E8" s="130">
        <v>960</v>
      </c>
      <c r="F8" s="133">
        <v>977</v>
      </c>
      <c r="G8" s="130">
        <v>463</v>
      </c>
      <c r="H8" s="133">
        <v>840</v>
      </c>
      <c r="I8" s="130">
        <v>1235</v>
      </c>
      <c r="J8" s="133">
        <v>1238</v>
      </c>
      <c r="K8" s="130">
        <v>1191</v>
      </c>
      <c r="L8" s="133">
        <v>215</v>
      </c>
      <c r="M8" s="130">
        <v>162</v>
      </c>
      <c r="N8" s="128">
        <v>7893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34">
        <v>19152</v>
      </c>
      <c r="C9" s="130">
        <v>25034</v>
      </c>
      <c r="D9" s="133">
        <v>45937</v>
      </c>
      <c r="E9" s="130">
        <v>45608</v>
      </c>
      <c r="F9" s="133">
        <v>75889</v>
      </c>
      <c r="G9" s="130">
        <v>58668</v>
      </c>
      <c r="H9" s="133">
        <v>59668</v>
      </c>
      <c r="I9" s="130">
        <v>89776</v>
      </c>
      <c r="J9" s="133">
        <v>68903</v>
      </c>
      <c r="K9" s="130">
        <v>63569</v>
      </c>
      <c r="L9" s="133">
        <v>34314</v>
      </c>
      <c r="M9" s="130">
        <v>25420</v>
      </c>
      <c r="N9" s="129">
        <v>611938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1">
    <mergeCell ref="D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K5" sqref="K5:K10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/>
    </row>
    <row r="2" spans="1:11" ht="21.75" customHeight="1">
      <c r="A2" s="225" t="s">
        <v>64</v>
      </c>
      <c r="B2" s="225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2013</v>
      </c>
      <c r="B3" s="93"/>
      <c r="C3" s="231" t="s">
        <v>74</v>
      </c>
      <c r="D3" s="232"/>
      <c r="E3" s="232"/>
      <c r="F3" s="233"/>
      <c r="G3" s="231" t="s">
        <v>76</v>
      </c>
      <c r="H3" s="232"/>
      <c r="I3" s="232"/>
      <c r="J3" s="232"/>
      <c r="K3" s="16"/>
    </row>
    <row r="4" spans="1:11" ht="63.75">
      <c r="A4" s="4" t="s">
        <v>14</v>
      </c>
      <c r="B4" s="87" t="s">
        <v>57</v>
      </c>
      <c r="C4" s="122" t="s">
        <v>58</v>
      </c>
      <c r="D4" s="98" t="s">
        <v>84</v>
      </c>
      <c r="E4" s="99" t="s">
        <v>85</v>
      </c>
      <c r="F4" s="98" t="s">
        <v>86</v>
      </c>
      <c r="G4" s="122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120">
        <v>4970</v>
      </c>
      <c r="D5" s="54">
        <v>380</v>
      </c>
      <c r="E5" s="54">
        <v>24850</v>
      </c>
      <c r="F5" s="54">
        <v>8400</v>
      </c>
      <c r="G5" s="120">
        <v>5142</v>
      </c>
      <c r="H5" s="123">
        <v>0</v>
      </c>
      <c r="I5" s="123">
        <v>2528</v>
      </c>
      <c r="J5" s="123">
        <v>0</v>
      </c>
      <c r="K5" s="102">
        <v>12640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 t="s">
        <v>73</v>
      </c>
      <c r="B6" s="113">
        <v>3</v>
      </c>
      <c r="C6" s="120">
        <v>0</v>
      </c>
      <c r="D6" s="54">
        <v>0</v>
      </c>
      <c r="E6" s="54">
        <v>0</v>
      </c>
      <c r="F6" s="54">
        <v>0</v>
      </c>
      <c r="G6" s="120">
        <v>0</v>
      </c>
      <c r="H6" s="123">
        <v>0</v>
      </c>
      <c r="I6" s="123">
        <v>61</v>
      </c>
      <c r="J6" s="123">
        <v>0</v>
      </c>
      <c r="K6" s="102">
        <v>61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120">
        <v>2825</v>
      </c>
      <c r="D7" s="54">
        <v>0</v>
      </c>
      <c r="E7" s="54">
        <v>14125</v>
      </c>
      <c r="F7" s="54">
        <v>0</v>
      </c>
      <c r="G7" s="120">
        <v>1677</v>
      </c>
      <c r="H7" s="123">
        <v>0</v>
      </c>
      <c r="I7" s="123">
        <v>2302</v>
      </c>
      <c r="J7" s="123">
        <v>1</v>
      </c>
      <c r="K7" s="102">
        <v>6805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15</v>
      </c>
      <c r="C8" s="120">
        <v>69697</v>
      </c>
      <c r="D8" s="54">
        <v>7241</v>
      </c>
      <c r="E8" s="54">
        <v>1045455</v>
      </c>
      <c r="F8" s="54">
        <v>179225</v>
      </c>
      <c r="G8" s="120">
        <v>48286</v>
      </c>
      <c r="H8" s="123">
        <v>301378</v>
      </c>
      <c r="I8" s="123">
        <v>18712</v>
      </c>
      <c r="J8" s="123">
        <v>12</v>
      </c>
      <c r="K8" s="102">
        <v>438085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5</v>
      </c>
      <c r="C9" s="120">
        <v>40092</v>
      </c>
      <c r="D9" s="54">
        <v>4090</v>
      </c>
      <c r="E9" s="54">
        <v>320736</v>
      </c>
      <c r="F9" s="54">
        <v>103585</v>
      </c>
      <c r="G9" s="120">
        <v>26315</v>
      </c>
      <c r="H9" s="123">
        <v>2696</v>
      </c>
      <c r="I9" s="123">
        <v>21275</v>
      </c>
      <c r="J9" s="123">
        <v>233</v>
      </c>
      <c r="K9" s="102">
        <v>90611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120">
        <v>0</v>
      </c>
      <c r="D10" s="54">
        <v>0</v>
      </c>
      <c r="E10" s="54">
        <v>0</v>
      </c>
      <c r="F10" s="54">
        <v>0</v>
      </c>
      <c r="G10" s="120">
        <v>5021</v>
      </c>
      <c r="H10" s="123">
        <v>0</v>
      </c>
      <c r="I10" s="123">
        <v>101</v>
      </c>
      <c r="J10" s="123">
        <v>0</v>
      </c>
      <c r="K10" s="102">
        <v>5122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21">
        <v>117584</v>
      </c>
      <c r="D11" s="103">
        <v>11711</v>
      </c>
      <c r="E11" s="118">
        <v>1405166</v>
      </c>
      <c r="F11" s="118">
        <v>291210</v>
      </c>
      <c r="G11" s="121">
        <v>86441</v>
      </c>
      <c r="H11" s="103">
        <v>304074</v>
      </c>
      <c r="I11" s="103">
        <v>44979</v>
      </c>
      <c r="J11" s="103">
        <v>246</v>
      </c>
      <c r="K11" s="102">
        <v>553324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28"/>
      <c r="B13" s="228"/>
      <c r="C13" s="228"/>
      <c r="D13" s="228"/>
      <c r="E13" s="2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28"/>
      <c r="B14" s="228"/>
      <c r="C14" s="228"/>
      <c r="D14" s="228"/>
      <c r="E14" s="22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A2:B2"/>
    <mergeCell ref="C3:F3"/>
    <mergeCell ref="G3:J3"/>
    <mergeCell ref="A13:E13"/>
    <mergeCell ref="A14:E14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19.875" style="0" bestFit="1" customWidth="1"/>
    <col min="2" max="2" width="10.375" style="12" customWidth="1"/>
    <col min="9" max="9" width="10.625" style="0" customWidth="1"/>
  </cols>
  <sheetData>
    <row r="1" spans="1:10" ht="21.75" customHeight="1">
      <c r="A1" s="93">
        <v>2013</v>
      </c>
      <c r="B1" s="16"/>
      <c r="D1" s="229" t="s">
        <v>103</v>
      </c>
      <c r="E1" s="229"/>
      <c r="F1" s="229"/>
      <c r="G1" s="229"/>
      <c r="H1" s="229"/>
      <c r="I1" s="229"/>
      <c r="J1" s="229"/>
    </row>
    <row r="2" spans="1:14" ht="12.7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131</v>
      </c>
      <c r="C3" s="130">
        <v>186</v>
      </c>
      <c r="D3" s="133">
        <v>814</v>
      </c>
      <c r="E3" s="130">
        <v>1244</v>
      </c>
      <c r="F3" s="133">
        <v>1517</v>
      </c>
      <c r="G3" s="130">
        <v>926</v>
      </c>
      <c r="H3" s="133">
        <v>1774</v>
      </c>
      <c r="I3" s="130">
        <v>2919</v>
      </c>
      <c r="J3" s="133">
        <v>994</v>
      </c>
      <c r="K3" s="130">
        <v>1658</v>
      </c>
      <c r="L3" s="133">
        <v>275</v>
      </c>
      <c r="M3" s="130">
        <v>202</v>
      </c>
      <c r="N3" s="128">
        <v>12640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61</v>
      </c>
      <c r="C4" s="130">
        <v>0</v>
      </c>
      <c r="D4" s="133">
        <v>0</v>
      </c>
      <c r="E4" s="130">
        <v>0</v>
      </c>
      <c r="F4" s="133">
        <v>0</v>
      </c>
      <c r="G4" s="130">
        <v>0</v>
      </c>
      <c r="H4" s="133">
        <v>0</v>
      </c>
      <c r="I4" s="130">
        <v>0</v>
      </c>
      <c r="J4" s="133">
        <v>0</v>
      </c>
      <c r="K4" s="130">
        <v>0</v>
      </c>
      <c r="L4" s="133">
        <v>0</v>
      </c>
      <c r="M4" s="130">
        <v>0</v>
      </c>
      <c r="N4" s="128">
        <v>61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15</v>
      </c>
      <c r="C5" s="130">
        <v>54</v>
      </c>
      <c r="D5" s="133">
        <v>47</v>
      </c>
      <c r="E5" s="130">
        <v>326</v>
      </c>
      <c r="F5" s="133">
        <v>344</v>
      </c>
      <c r="G5" s="130">
        <v>561</v>
      </c>
      <c r="H5" s="133">
        <v>1186</v>
      </c>
      <c r="I5" s="130">
        <v>1923</v>
      </c>
      <c r="J5" s="133">
        <v>994</v>
      </c>
      <c r="K5" s="130">
        <v>840</v>
      </c>
      <c r="L5" s="133">
        <v>202</v>
      </c>
      <c r="M5" s="130">
        <v>312</v>
      </c>
      <c r="N5" s="128">
        <v>6804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17334</v>
      </c>
      <c r="C6" s="130">
        <v>29492</v>
      </c>
      <c r="D6" s="133">
        <v>43754</v>
      </c>
      <c r="E6" s="130">
        <v>53851</v>
      </c>
      <c r="F6" s="133">
        <v>58885</v>
      </c>
      <c r="G6" s="130">
        <v>41005</v>
      </c>
      <c r="H6" s="133">
        <v>14882</v>
      </c>
      <c r="I6" s="130">
        <v>39542</v>
      </c>
      <c r="J6" s="133">
        <v>42919</v>
      </c>
      <c r="K6" s="130">
        <v>43240</v>
      </c>
      <c r="L6" s="133">
        <v>30707</v>
      </c>
      <c r="M6" s="130">
        <v>22462</v>
      </c>
      <c r="N6" s="128">
        <v>438073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1439</v>
      </c>
      <c r="C7" s="130">
        <v>922</v>
      </c>
      <c r="D7" s="133">
        <v>3862</v>
      </c>
      <c r="E7" s="130">
        <v>9542</v>
      </c>
      <c r="F7" s="133">
        <v>13741</v>
      </c>
      <c r="G7" s="130">
        <v>9471</v>
      </c>
      <c r="H7" s="133">
        <v>11605</v>
      </c>
      <c r="I7" s="130">
        <v>20125</v>
      </c>
      <c r="J7" s="133">
        <v>9363</v>
      </c>
      <c r="K7" s="130">
        <v>8244</v>
      </c>
      <c r="L7" s="133">
        <v>1475</v>
      </c>
      <c r="M7" s="130">
        <v>822</v>
      </c>
      <c r="N7" s="128">
        <v>90611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206</v>
      </c>
      <c r="C8" s="130">
        <v>120</v>
      </c>
      <c r="D8" s="133">
        <v>365</v>
      </c>
      <c r="E8" s="130">
        <v>702</v>
      </c>
      <c r="F8" s="133">
        <v>430</v>
      </c>
      <c r="G8" s="130">
        <v>350</v>
      </c>
      <c r="H8" s="133">
        <v>495</v>
      </c>
      <c r="I8" s="130">
        <v>667</v>
      </c>
      <c r="J8" s="133">
        <v>630</v>
      </c>
      <c r="K8" s="130">
        <v>894</v>
      </c>
      <c r="L8" s="133">
        <v>200</v>
      </c>
      <c r="M8" s="130">
        <v>63</v>
      </c>
      <c r="N8" s="128">
        <v>5122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19186</v>
      </c>
      <c r="C9" s="129">
        <v>30774</v>
      </c>
      <c r="D9" s="129">
        <v>48842</v>
      </c>
      <c r="E9" s="129">
        <v>65665</v>
      </c>
      <c r="F9" s="129">
        <v>74917</v>
      </c>
      <c r="G9" s="129">
        <v>52313</v>
      </c>
      <c r="H9" s="129">
        <v>29942</v>
      </c>
      <c r="I9" s="129">
        <v>65176</v>
      </c>
      <c r="J9" s="129">
        <v>54900</v>
      </c>
      <c r="K9" s="129">
        <v>54876</v>
      </c>
      <c r="L9" s="129">
        <v>32859</v>
      </c>
      <c r="M9" s="129">
        <v>23861</v>
      </c>
      <c r="N9" s="129">
        <v>553311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C10" s="12"/>
      <c r="D10" s="12"/>
      <c r="E10" s="12"/>
      <c r="F10" s="12"/>
      <c r="G10" s="12"/>
      <c r="H10" s="12"/>
      <c r="I10" s="12">
        <f>SUM(B9:I9)</f>
        <v>386815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1">
    <mergeCell ref="D1:J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K5" sqref="K5:K10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/>
    </row>
    <row r="2" spans="1:11" ht="21.75" customHeight="1">
      <c r="A2" s="225" t="s">
        <v>64</v>
      </c>
      <c r="B2" s="225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2014</v>
      </c>
      <c r="B3" s="93"/>
      <c r="C3" s="231" t="s">
        <v>74</v>
      </c>
      <c r="D3" s="232"/>
      <c r="E3" s="232"/>
      <c r="F3" s="233"/>
      <c r="G3" s="231" t="s">
        <v>76</v>
      </c>
      <c r="H3" s="232"/>
      <c r="I3" s="232"/>
      <c r="J3" s="232"/>
      <c r="K3" s="16"/>
    </row>
    <row r="4" spans="1:11" ht="63.75">
      <c r="A4" s="4" t="s">
        <v>14</v>
      </c>
      <c r="B4" s="87" t="s">
        <v>57</v>
      </c>
      <c r="C4" s="122" t="s">
        <v>58</v>
      </c>
      <c r="D4" s="98" t="s">
        <v>84</v>
      </c>
      <c r="E4" s="99" t="s">
        <v>85</v>
      </c>
      <c r="F4" s="98" t="s">
        <v>86</v>
      </c>
      <c r="G4" s="122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120">
        <v>4860</v>
      </c>
      <c r="D5" s="54">
        <v>181</v>
      </c>
      <c r="E5" s="54">
        <v>24300</v>
      </c>
      <c r="F5" s="54">
        <v>4745</v>
      </c>
      <c r="G5" s="120">
        <v>4674</v>
      </c>
      <c r="H5" s="123">
        <v>0</v>
      </c>
      <c r="I5" s="123">
        <v>1204</v>
      </c>
      <c r="J5" s="123">
        <v>311</v>
      </c>
      <c r="K5" s="102">
        <v>11049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 t="s">
        <v>73</v>
      </c>
      <c r="B6" s="113">
        <v>3</v>
      </c>
      <c r="C6" s="120">
        <v>0</v>
      </c>
      <c r="D6" s="54">
        <v>0</v>
      </c>
      <c r="E6" s="54">
        <v>0</v>
      </c>
      <c r="F6" s="54">
        <v>0</v>
      </c>
      <c r="G6" s="120">
        <v>0</v>
      </c>
      <c r="H6" s="123">
        <v>0</v>
      </c>
      <c r="I6" s="123">
        <v>229</v>
      </c>
      <c r="J6" s="123">
        <v>0</v>
      </c>
      <c r="K6" s="102">
        <v>229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120">
        <v>5484</v>
      </c>
      <c r="D7" s="54">
        <v>103</v>
      </c>
      <c r="E7" s="54">
        <v>27420</v>
      </c>
      <c r="F7" s="54">
        <v>3500</v>
      </c>
      <c r="G7" s="120">
        <v>2127</v>
      </c>
      <c r="H7" s="123">
        <v>0</v>
      </c>
      <c r="I7" s="123">
        <v>4496</v>
      </c>
      <c r="J7" s="123">
        <v>0</v>
      </c>
      <c r="K7" s="102">
        <v>12107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20</v>
      </c>
      <c r="C8" s="120">
        <v>81225</v>
      </c>
      <c r="D8" s="54">
        <v>8264</v>
      </c>
      <c r="E8" s="54">
        <v>1582685</v>
      </c>
      <c r="F8" s="54">
        <v>252270</v>
      </c>
      <c r="G8" s="120">
        <v>52019</v>
      </c>
      <c r="H8" s="123">
        <v>306465</v>
      </c>
      <c r="I8" s="123">
        <v>23576</v>
      </c>
      <c r="J8" s="123">
        <v>278</v>
      </c>
      <c r="K8" s="102">
        <v>463563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10</v>
      </c>
      <c r="C9" s="120">
        <v>42034</v>
      </c>
      <c r="D9" s="54">
        <v>3517</v>
      </c>
      <c r="E9" s="54">
        <v>415200</v>
      </c>
      <c r="F9" s="54">
        <v>109435</v>
      </c>
      <c r="G9" s="120">
        <v>25742</v>
      </c>
      <c r="H9" s="123">
        <v>3229</v>
      </c>
      <c r="I9" s="123">
        <v>17277</v>
      </c>
      <c r="J9" s="123">
        <v>1</v>
      </c>
      <c r="K9" s="102">
        <v>88283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120">
        <v>0</v>
      </c>
      <c r="D10" s="54">
        <v>0</v>
      </c>
      <c r="E10" s="54">
        <v>0</v>
      </c>
      <c r="F10" s="54">
        <v>0</v>
      </c>
      <c r="G10" s="120">
        <v>7572</v>
      </c>
      <c r="H10" s="123">
        <v>0</v>
      </c>
      <c r="I10" s="123">
        <v>0</v>
      </c>
      <c r="J10" s="123">
        <v>0</v>
      </c>
      <c r="K10" s="102">
        <v>7572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21">
        <v>133603</v>
      </c>
      <c r="D11" s="103">
        <v>12065</v>
      </c>
      <c r="E11" s="118">
        <v>2049605</v>
      </c>
      <c r="F11" s="118">
        <v>369950</v>
      </c>
      <c r="G11" s="121">
        <v>92134</v>
      </c>
      <c r="H11" s="103">
        <v>309694</v>
      </c>
      <c r="I11" s="103">
        <v>46782</v>
      </c>
      <c r="J11" s="103">
        <v>590</v>
      </c>
      <c r="K11" s="102">
        <v>582803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28"/>
      <c r="B13" s="228"/>
      <c r="C13" s="228"/>
      <c r="D13" s="228"/>
      <c r="E13" s="2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28"/>
      <c r="B14" s="228"/>
      <c r="C14" s="228"/>
      <c r="D14" s="228"/>
      <c r="E14" s="22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G3:J3"/>
    <mergeCell ref="A14:E14"/>
    <mergeCell ref="A2:B2"/>
    <mergeCell ref="C3:F3"/>
    <mergeCell ref="A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7">
      <selection activeCell="F14" sqref="F14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6.75390625" style="0" customWidth="1"/>
    <col min="9" max="9" width="10.625" style="0" customWidth="1"/>
  </cols>
  <sheetData>
    <row r="1" spans="1:10" ht="21.75" customHeight="1">
      <c r="A1" s="93">
        <v>2014</v>
      </c>
      <c r="B1" s="16"/>
      <c r="D1" s="229" t="s">
        <v>103</v>
      </c>
      <c r="E1" s="229"/>
      <c r="F1" s="229"/>
      <c r="G1" s="229"/>
      <c r="H1" s="229"/>
      <c r="I1" s="229"/>
      <c r="J1" s="229"/>
    </row>
    <row r="2" spans="1:14" ht="25.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222</v>
      </c>
      <c r="C3" s="130">
        <v>177</v>
      </c>
      <c r="D3" s="133">
        <v>731</v>
      </c>
      <c r="E3" s="130">
        <v>1656</v>
      </c>
      <c r="F3" s="133">
        <v>1890</v>
      </c>
      <c r="G3" s="130">
        <v>637</v>
      </c>
      <c r="H3" s="133">
        <v>761</v>
      </c>
      <c r="I3" s="130">
        <v>1838</v>
      </c>
      <c r="J3" s="133">
        <v>1186</v>
      </c>
      <c r="K3" s="130">
        <v>1068</v>
      </c>
      <c r="L3" s="133">
        <v>562</v>
      </c>
      <c r="M3" s="130">
        <v>321</v>
      </c>
      <c r="N3" s="128">
        <v>11049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0</v>
      </c>
      <c r="C4" s="130">
        <v>0</v>
      </c>
      <c r="D4" s="133">
        <v>0</v>
      </c>
      <c r="E4" s="130">
        <v>0</v>
      </c>
      <c r="F4" s="133">
        <v>229</v>
      </c>
      <c r="G4" s="130">
        <v>0</v>
      </c>
      <c r="H4" s="133">
        <v>0</v>
      </c>
      <c r="I4" s="130">
        <v>0</v>
      </c>
      <c r="J4" s="133">
        <v>0</v>
      </c>
      <c r="K4" s="130">
        <v>0</v>
      </c>
      <c r="L4" s="133">
        <v>0</v>
      </c>
      <c r="M4" s="130">
        <v>0</v>
      </c>
      <c r="N4" s="128">
        <v>229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176</v>
      </c>
      <c r="C5" s="130">
        <v>185</v>
      </c>
      <c r="D5" s="133">
        <v>537</v>
      </c>
      <c r="E5" s="130">
        <v>391</v>
      </c>
      <c r="F5" s="133">
        <v>3742</v>
      </c>
      <c r="G5" s="130">
        <v>726</v>
      </c>
      <c r="H5" s="133">
        <v>1771</v>
      </c>
      <c r="I5" s="130">
        <v>2075</v>
      </c>
      <c r="J5" s="133">
        <v>1019</v>
      </c>
      <c r="K5" s="130">
        <v>969</v>
      </c>
      <c r="L5" s="133">
        <v>349</v>
      </c>
      <c r="M5" s="130">
        <v>167</v>
      </c>
      <c r="N5" s="128">
        <v>12107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18252</v>
      </c>
      <c r="C6" s="130">
        <v>24501</v>
      </c>
      <c r="D6" s="133">
        <v>36812</v>
      </c>
      <c r="E6" s="130">
        <v>45425</v>
      </c>
      <c r="F6" s="133">
        <v>54135</v>
      </c>
      <c r="G6" s="130">
        <v>39621</v>
      </c>
      <c r="H6" s="133">
        <v>39448</v>
      </c>
      <c r="I6" s="130">
        <v>49945</v>
      </c>
      <c r="J6" s="133">
        <v>48948</v>
      </c>
      <c r="K6" s="130">
        <v>47120</v>
      </c>
      <c r="L6" s="133">
        <v>33289</v>
      </c>
      <c r="M6" s="130">
        <v>26067</v>
      </c>
      <c r="N6" s="128">
        <v>463563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799</v>
      </c>
      <c r="C7" s="130">
        <v>1094</v>
      </c>
      <c r="D7" s="133">
        <v>2466</v>
      </c>
      <c r="E7" s="130">
        <v>7948</v>
      </c>
      <c r="F7" s="133">
        <v>13672</v>
      </c>
      <c r="G7" s="130">
        <v>8177</v>
      </c>
      <c r="H7" s="133">
        <v>12552</v>
      </c>
      <c r="I7" s="130">
        <v>22199</v>
      </c>
      <c r="J7" s="133">
        <v>9960</v>
      </c>
      <c r="K7" s="130">
        <v>7269</v>
      </c>
      <c r="L7" s="133">
        <v>1393</v>
      </c>
      <c r="M7" s="130">
        <v>754</v>
      </c>
      <c r="N7" s="128">
        <v>88283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213</v>
      </c>
      <c r="C8" s="130">
        <v>215</v>
      </c>
      <c r="D8" s="133">
        <v>125</v>
      </c>
      <c r="E8" s="130">
        <v>460</v>
      </c>
      <c r="F8" s="133">
        <v>874</v>
      </c>
      <c r="G8" s="130">
        <v>570</v>
      </c>
      <c r="H8" s="133">
        <v>841</v>
      </c>
      <c r="I8" s="130">
        <v>1453</v>
      </c>
      <c r="J8" s="133">
        <v>1115</v>
      </c>
      <c r="K8" s="130">
        <v>1091</v>
      </c>
      <c r="L8" s="133">
        <v>451</v>
      </c>
      <c r="M8" s="130">
        <v>164</v>
      </c>
      <c r="N8" s="128">
        <v>7572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19662</v>
      </c>
      <c r="C9" s="129">
        <v>26172</v>
      </c>
      <c r="D9" s="129">
        <v>40671</v>
      </c>
      <c r="E9" s="129">
        <v>55880</v>
      </c>
      <c r="F9" s="129">
        <v>74542</v>
      </c>
      <c r="G9" s="129">
        <v>49731</v>
      </c>
      <c r="H9" s="129">
        <v>55373</v>
      </c>
      <c r="I9" s="129">
        <v>77510</v>
      </c>
      <c r="J9" s="129">
        <v>62228</v>
      </c>
      <c r="K9" s="129">
        <v>57517</v>
      </c>
      <c r="L9" s="129">
        <v>36044</v>
      </c>
      <c r="M9" s="129">
        <v>27473</v>
      </c>
      <c r="N9" s="129">
        <v>582803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C10" s="12"/>
      <c r="D10" s="12"/>
      <c r="E10" s="12"/>
      <c r="F10" s="187"/>
      <c r="G10" s="12"/>
      <c r="H10" s="12"/>
      <c r="I10" s="187"/>
      <c r="J10" s="18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1">
    <mergeCell ref="D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K5" sqref="K5:K10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/>
    </row>
    <row r="2" spans="1:11" ht="21.75" customHeight="1">
      <c r="A2" s="225" t="s">
        <v>64</v>
      </c>
      <c r="B2" s="225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2015</v>
      </c>
      <c r="B3" s="93"/>
      <c r="C3" s="231" t="s">
        <v>74</v>
      </c>
      <c r="D3" s="232"/>
      <c r="E3" s="232"/>
      <c r="F3" s="233"/>
      <c r="G3" s="231" t="s">
        <v>76</v>
      </c>
      <c r="H3" s="232"/>
      <c r="I3" s="232"/>
      <c r="J3" s="232"/>
      <c r="K3" s="16"/>
    </row>
    <row r="4" spans="1:11" ht="63.75">
      <c r="A4" s="4" t="s">
        <v>14</v>
      </c>
      <c r="B4" s="87" t="s">
        <v>57</v>
      </c>
      <c r="C4" s="122" t="s">
        <v>58</v>
      </c>
      <c r="D4" s="98" t="s">
        <v>84</v>
      </c>
      <c r="E4" s="99" t="s">
        <v>85</v>
      </c>
      <c r="F4" s="98" t="s">
        <v>86</v>
      </c>
      <c r="G4" s="122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120">
        <v>5705</v>
      </c>
      <c r="D5" s="54">
        <v>534</v>
      </c>
      <c r="E5" s="54">
        <v>28525</v>
      </c>
      <c r="F5" s="54">
        <v>16245</v>
      </c>
      <c r="G5" s="120">
        <v>7095</v>
      </c>
      <c r="H5" s="123">
        <v>0</v>
      </c>
      <c r="I5" s="123">
        <v>1605</v>
      </c>
      <c r="J5" s="123">
        <v>0</v>
      </c>
      <c r="K5" s="102">
        <v>14405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 t="s">
        <v>73</v>
      </c>
      <c r="B6" s="113">
        <v>3</v>
      </c>
      <c r="C6" s="120">
        <v>0</v>
      </c>
      <c r="D6" s="54">
        <v>0</v>
      </c>
      <c r="E6" s="54">
        <v>0</v>
      </c>
      <c r="F6" s="54">
        <v>0</v>
      </c>
      <c r="G6" s="120">
        <v>0</v>
      </c>
      <c r="H6" s="123">
        <v>0</v>
      </c>
      <c r="I6" s="123">
        <v>0</v>
      </c>
      <c r="J6" s="123">
        <v>0</v>
      </c>
      <c r="K6" s="102"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120">
        <v>7677</v>
      </c>
      <c r="D7" s="54">
        <v>272</v>
      </c>
      <c r="E7" s="54">
        <v>38385</v>
      </c>
      <c r="F7" s="54">
        <v>7990</v>
      </c>
      <c r="G7" s="120">
        <v>2351</v>
      </c>
      <c r="H7" s="123">
        <v>0</v>
      </c>
      <c r="I7" s="123">
        <v>1819</v>
      </c>
      <c r="J7" s="123">
        <v>0</v>
      </c>
      <c r="K7" s="102">
        <v>11847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20</v>
      </c>
      <c r="C8" s="120">
        <v>81203</v>
      </c>
      <c r="D8" s="54">
        <v>11316</v>
      </c>
      <c r="E8" s="54">
        <v>1624060</v>
      </c>
      <c r="F8" s="54">
        <v>364125</v>
      </c>
      <c r="G8" s="120">
        <v>67080</v>
      </c>
      <c r="H8" s="123">
        <v>283759</v>
      </c>
      <c r="I8" s="123">
        <v>48057</v>
      </c>
      <c r="J8" s="123">
        <v>319</v>
      </c>
      <c r="K8" s="102">
        <v>480418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10</v>
      </c>
      <c r="C9" s="120">
        <v>48455</v>
      </c>
      <c r="D9" s="54">
        <v>3425</v>
      </c>
      <c r="E9" s="54">
        <v>484550</v>
      </c>
      <c r="F9" s="54">
        <v>106790</v>
      </c>
      <c r="G9" s="120">
        <v>31593</v>
      </c>
      <c r="H9" s="123">
        <v>3720</v>
      </c>
      <c r="I9" s="123">
        <v>25496</v>
      </c>
      <c r="J9" s="123">
        <v>167</v>
      </c>
      <c r="K9" s="102">
        <v>109431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120">
        <v>0</v>
      </c>
      <c r="D10" s="54">
        <v>0</v>
      </c>
      <c r="E10" s="54">
        <v>0</v>
      </c>
      <c r="F10" s="54">
        <v>0</v>
      </c>
      <c r="G10" s="120">
        <v>8766</v>
      </c>
      <c r="H10" s="123">
        <v>0</v>
      </c>
      <c r="I10" s="123">
        <v>0</v>
      </c>
      <c r="J10" s="123">
        <v>0</v>
      </c>
      <c r="K10" s="102">
        <v>8766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21">
        <v>143040</v>
      </c>
      <c r="D11" s="103">
        <v>15547</v>
      </c>
      <c r="E11" s="118">
        <v>2175520</v>
      </c>
      <c r="F11" s="118">
        <v>495150</v>
      </c>
      <c r="G11" s="121">
        <v>116885</v>
      </c>
      <c r="H11" s="103">
        <v>287479</v>
      </c>
      <c r="I11" s="103">
        <v>76977</v>
      </c>
      <c r="J11" s="103">
        <v>486</v>
      </c>
      <c r="K11" s="102">
        <v>624867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28"/>
      <c r="B13" s="228"/>
      <c r="C13" s="228"/>
      <c r="D13" s="228"/>
      <c r="E13" s="2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28"/>
      <c r="B14" s="228"/>
      <c r="C14" s="228"/>
      <c r="D14" s="228"/>
      <c r="E14" s="22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A2:B2"/>
    <mergeCell ref="C3:F3"/>
    <mergeCell ref="G3:J3"/>
    <mergeCell ref="A13:E13"/>
    <mergeCell ref="A14:E1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7.375" style="0" customWidth="1"/>
    <col min="9" max="9" width="10.625" style="0" customWidth="1"/>
  </cols>
  <sheetData>
    <row r="1" spans="1:10" ht="21.75" customHeight="1">
      <c r="A1" s="93">
        <v>2015</v>
      </c>
      <c r="B1" s="16"/>
      <c r="D1" s="229" t="s">
        <v>103</v>
      </c>
      <c r="E1" s="229"/>
      <c r="F1" s="229"/>
      <c r="G1" s="229"/>
      <c r="H1" s="229"/>
      <c r="I1" s="229"/>
      <c r="J1" s="229"/>
    </row>
    <row r="2" spans="1:14" ht="12.7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276</v>
      </c>
      <c r="C3" s="130">
        <v>365</v>
      </c>
      <c r="D3" s="133">
        <v>1363</v>
      </c>
      <c r="E3" s="130">
        <v>1919</v>
      </c>
      <c r="F3" s="133">
        <v>3363</v>
      </c>
      <c r="G3" s="130">
        <v>1358</v>
      </c>
      <c r="H3" s="133">
        <v>1519</v>
      </c>
      <c r="I3" s="130">
        <v>1165</v>
      </c>
      <c r="J3" s="133">
        <v>1345</v>
      </c>
      <c r="K3" s="130">
        <v>941</v>
      </c>
      <c r="L3" s="133">
        <v>338</v>
      </c>
      <c r="M3" s="130">
        <v>453</v>
      </c>
      <c r="N3" s="128">
        <v>14405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0</v>
      </c>
      <c r="C4" s="130">
        <v>0</v>
      </c>
      <c r="D4" s="133">
        <v>0</v>
      </c>
      <c r="E4" s="130">
        <v>0</v>
      </c>
      <c r="F4" s="133">
        <v>0</v>
      </c>
      <c r="G4" s="130">
        <v>0</v>
      </c>
      <c r="H4" s="133">
        <v>0</v>
      </c>
      <c r="I4" s="130">
        <v>0</v>
      </c>
      <c r="J4" s="133">
        <v>0</v>
      </c>
      <c r="K4" s="130">
        <v>0</v>
      </c>
      <c r="L4" s="133">
        <v>0</v>
      </c>
      <c r="M4" s="130">
        <v>0</v>
      </c>
      <c r="N4" s="128">
        <v>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92</v>
      </c>
      <c r="C5" s="130">
        <v>114</v>
      </c>
      <c r="D5" s="133">
        <v>118</v>
      </c>
      <c r="E5" s="130">
        <v>1238</v>
      </c>
      <c r="F5" s="133">
        <v>1296</v>
      </c>
      <c r="G5" s="130">
        <v>888</v>
      </c>
      <c r="H5" s="133">
        <v>2452</v>
      </c>
      <c r="I5" s="130">
        <v>2997</v>
      </c>
      <c r="J5" s="133">
        <v>1905</v>
      </c>
      <c r="K5" s="130">
        <v>419</v>
      </c>
      <c r="L5" s="133">
        <v>191</v>
      </c>
      <c r="M5" s="130">
        <v>137</v>
      </c>
      <c r="N5" s="128">
        <v>11847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22719</v>
      </c>
      <c r="C6" s="130">
        <v>29481</v>
      </c>
      <c r="D6" s="133">
        <v>37511</v>
      </c>
      <c r="E6" s="130">
        <v>53690</v>
      </c>
      <c r="F6" s="133">
        <v>58211</v>
      </c>
      <c r="G6" s="130">
        <v>42765</v>
      </c>
      <c r="H6" s="133">
        <v>50572</v>
      </c>
      <c r="I6" s="130">
        <v>57186</v>
      </c>
      <c r="J6" s="133">
        <v>51275</v>
      </c>
      <c r="K6" s="130">
        <v>37472</v>
      </c>
      <c r="L6" s="133">
        <v>22967</v>
      </c>
      <c r="M6" s="130">
        <v>16569</v>
      </c>
      <c r="N6" s="128">
        <v>480418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865</v>
      </c>
      <c r="C7" s="130">
        <v>1197</v>
      </c>
      <c r="D7" s="133">
        <v>3436</v>
      </c>
      <c r="E7" s="130">
        <v>10196</v>
      </c>
      <c r="F7" s="133">
        <v>22496</v>
      </c>
      <c r="G7" s="130">
        <v>6885</v>
      </c>
      <c r="H7" s="133">
        <v>15843</v>
      </c>
      <c r="I7" s="130">
        <v>25537</v>
      </c>
      <c r="J7" s="133">
        <v>16033</v>
      </c>
      <c r="K7" s="130">
        <v>4116</v>
      </c>
      <c r="L7" s="133">
        <v>1725</v>
      </c>
      <c r="M7" s="130">
        <v>1102</v>
      </c>
      <c r="N7" s="128">
        <v>109431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250</v>
      </c>
      <c r="C8" s="130">
        <v>171</v>
      </c>
      <c r="D8" s="133">
        <v>440</v>
      </c>
      <c r="E8" s="130">
        <v>958</v>
      </c>
      <c r="F8" s="133">
        <v>1246</v>
      </c>
      <c r="G8" s="130">
        <v>616</v>
      </c>
      <c r="H8" s="133">
        <v>1012</v>
      </c>
      <c r="I8" s="130">
        <v>961</v>
      </c>
      <c r="J8" s="133">
        <v>1336</v>
      </c>
      <c r="K8" s="130">
        <v>1090</v>
      </c>
      <c r="L8" s="133">
        <v>451</v>
      </c>
      <c r="M8" s="130">
        <v>235</v>
      </c>
      <c r="N8" s="128">
        <v>8766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24202</v>
      </c>
      <c r="C9" s="129">
        <v>31328</v>
      </c>
      <c r="D9" s="129">
        <v>42868</v>
      </c>
      <c r="E9" s="129">
        <v>68001</v>
      </c>
      <c r="F9" s="129">
        <v>86612</v>
      </c>
      <c r="G9" s="129">
        <v>52512</v>
      </c>
      <c r="H9" s="129">
        <v>71398</v>
      </c>
      <c r="I9" s="129">
        <v>87846</v>
      </c>
      <c r="J9" s="129">
        <v>71894</v>
      </c>
      <c r="K9" s="129">
        <v>44038</v>
      </c>
      <c r="L9" s="129">
        <v>25672</v>
      </c>
      <c r="M9" s="129">
        <v>18496</v>
      </c>
      <c r="N9" s="129">
        <v>624867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C10" s="12"/>
      <c r="D10" s="12"/>
      <c r="E10" s="12"/>
      <c r="F10" s="187"/>
      <c r="G10" s="12"/>
      <c r="H10" s="12"/>
      <c r="I10" s="187"/>
      <c r="J10" s="18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1">
    <mergeCell ref="D1:J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/>
    </row>
    <row r="2" spans="1:11" ht="21.75" customHeight="1">
      <c r="A2" s="225" t="s">
        <v>64</v>
      </c>
      <c r="B2" s="225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2016</v>
      </c>
      <c r="B3" s="93"/>
      <c r="C3" s="231" t="s">
        <v>74</v>
      </c>
      <c r="D3" s="232"/>
      <c r="E3" s="232"/>
      <c r="F3" s="233"/>
      <c r="G3" s="231" t="s">
        <v>76</v>
      </c>
      <c r="H3" s="232"/>
      <c r="I3" s="232"/>
      <c r="J3" s="232"/>
      <c r="K3" s="16"/>
    </row>
    <row r="4" spans="1:11" ht="63.75">
      <c r="A4" s="4" t="s">
        <v>14</v>
      </c>
      <c r="B4" s="87" t="s">
        <v>57</v>
      </c>
      <c r="C4" s="122" t="s">
        <v>58</v>
      </c>
      <c r="D4" s="98" t="s">
        <v>84</v>
      </c>
      <c r="E4" s="99" t="s">
        <v>85</v>
      </c>
      <c r="F4" s="98" t="s">
        <v>86</v>
      </c>
      <c r="G4" s="122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120">
        <v>2311</v>
      </c>
      <c r="D5" s="54">
        <v>509</v>
      </c>
      <c r="E5" s="54">
        <v>11555</v>
      </c>
      <c r="F5" s="54">
        <v>15360</v>
      </c>
      <c r="G5" s="120">
        <v>4523</v>
      </c>
      <c r="H5" s="123">
        <v>0</v>
      </c>
      <c r="I5" s="123">
        <v>1433</v>
      </c>
      <c r="J5" s="123">
        <v>38</v>
      </c>
      <c r="K5" s="102">
        <v>8305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>
        <v>0</v>
      </c>
      <c r="B6" s="113">
        <v>0</v>
      </c>
      <c r="C6" s="120">
        <v>0</v>
      </c>
      <c r="D6" s="54">
        <v>0</v>
      </c>
      <c r="E6" s="54">
        <v>0</v>
      </c>
      <c r="F6" s="54">
        <v>0</v>
      </c>
      <c r="G6" s="120">
        <v>0</v>
      </c>
      <c r="H6" s="123">
        <v>0</v>
      </c>
      <c r="I6" s="123">
        <v>0</v>
      </c>
      <c r="J6" s="123">
        <v>0</v>
      </c>
      <c r="K6" s="102"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120">
        <v>7276</v>
      </c>
      <c r="D7" s="54">
        <v>413</v>
      </c>
      <c r="E7" s="54">
        <v>36380</v>
      </c>
      <c r="F7" s="54">
        <v>12650</v>
      </c>
      <c r="G7" s="120">
        <v>1570</v>
      </c>
      <c r="H7" s="123">
        <v>0</v>
      </c>
      <c r="I7" s="123">
        <v>2035</v>
      </c>
      <c r="J7" s="123">
        <v>0</v>
      </c>
      <c r="K7" s="102">
        <v>10881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25</v>
      </c>
      <c r="C8" s="120">
        <v>40662</v>
      </c>
      <c r="D8" s="54">
        <v>12854</v>
      </c>
      <c r="E8" s="54">
        <v>993420</v>
      </c>
      <c r="F8" s="54">
        <v>425220</v>
      </c>
      <c r="G8" s="120">
        <v>54387</v>
      </c>
      <c r="H8" s="123">
        <v>93823</v>
      </c>
      <c r="I8" s="123">
        <v>39049</v>
      </c>
      <c r="J8" s="123">
        <v>1286</v>
      </c>
      <c r="K8" s="102">
        <v>229207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10</v>
      </c>
      <c r="C9" s="120">
        <v>44808</v>
      </c>
      <c r="D9" s="54">
        <v>3526</v>
      </c>
      <c r="E9" s="54">
        <v>448080</v>
      </c>
      <c r="F9" s="54">
        <v>104825</v>
      </c>
      <c r="G9" s="120">
        <v>39441</v>
      </c>
      <c r="H9" s="123">
        <v>644</v>
      </c>
      <c r="I9" s="123">
        <v>25511</v>
      </c>
      <c r="J9" s="123">
        <v>1748</v>
      </c>
      <c r="K9" s="102">
        <v>112152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120">
        <v>0</v>
      </c>
      <c r="D10" s="54">
        <v>0</v>
      </c>
      <c r="E10" s="54">
        <v>0</v>
      </c>
      <c r="F10" s="54">
        <v>0</v>
      </c>
      <c r="G10" s="120">
        <v>7388</v>
      </c>
      <c r="H10" s="123">
        <v>0</v>
      </c>
      <c r="I10" s="123">
        <v>0</v>
      </c>
      <c r="J10" s="123">
        <v>0</v>
      </c>
      <c r="K10" s="102">
        <v>7388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21">
        <v>95057</v>
      </c>
      <c r="D11" s="103">
        <v>17302</v>
      </c>
      <c r="E11" s="118">
        <v>1489435</v>
      </c>
      <c r="F11" s="118">
        <v>558055</v>
      </c>
      <c r="G11" s="121">
        <v>107309</v>
      </c>
      <c r="H11" s="103">
        <v>94467</v>
      </c>
      <c r="I11" s="103">
        <v>68028</v>
      </c>
      <c r="J11" s="103">
        <v>3072</v>
      </c>
      <c r="K11" s="102">
        <v>367933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28"/>
      <c r="B13" s="228"/>
      <c r="C13" s="228"/>
      <c r="D13" s="228"/>
      <c r="E13" s="2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28"/>
      <c r="B14" s="228"/>
      <c r="C14" s="228"/>
      <c r="D14" s="228"/>
      <c r="E14" s="22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A2:B2"/>
    <mergeCell ref="C3:F3"/>
    <mergeCell ref="G3:J3"/>
    <mergeCell ref="A13:E13"/>
    <mergeCell ref="A14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I11" sqref="I11"/>
    </sheetView>
  </sheetViews>
  <sheetFormatPr defaultColWidth="9.00390625" defaultRowHeight="12.75"/>
  <cols>
    <col min="3" max="3" width="10.00390625" style="0" customWidth="1"/>
    <col min="4" max="4" width="10.75390625" style="0" customWidth="1"/>
    <col min="10" max="10" width="10.75390625" style="0" customWidth="1"/>
    <col min="11" max="11" width="13.25390625" style="0" customWidth="1"/>
  </cols>
  <sheetData>
    <row r="1" spans="1:11" ht="12" customHeight="1">
      <c r="A1" s="3"/>
      <c r="B1" s="3"/>
      <c r="C1" s="201" t="s">
        <v>7</v>
      </c>
      <c r="D1" s="202"/>
      <c r="E1" s="163"/>
      <c r="F1" s="201" t="s">
        <v>10</v>
      </c>
      <c r="G1" s="203"/>
      <c r="H1" s="202"/>
      <c r="I1" s="164" t="s">
        <v>3</v>
      </c>
      <c r="J1" s="165" t="s">
        <v>11</v>
      </c>
      <c r="K1" s="166"/>
    </row>
    <row r="2" spans="1:11" ht="12" customHeight="1" thickBot="1">
      <c r="A2" s="4" t="s">
        <v>104</v>
      </c>
      <c r="B2" s="4" t="s">
        <v>14</v>
      </c>
      <c r="C2" s="4" t="s">
        <v>8</v>
      </c>
      <c r="D2" s="4" t="s">
        <v>9</v>
      </c>
      <c r="E2" s="4" t="s">
        <v>105</v>
      </c>
      <c r="F2" s="4" t="s">
        <v>8</v>
      </c>
      <c r="G2" s="162" t="s">
        <v>9</v>
      </c>
      <c r="H2" s="167" t="s">
        <v>13</v>
      </c>
      <c r="I2" s="167"/>
      <c r="J2" s="168" t="s">
        <v>12</v>
      </c>
      <c r="K2" s="78" t="s">
        <v>62</v>
      </c>
    </row>
    <row r="3" spans="1:12" ht="12.75">
      <c r="A3" s="147"/>
      <c r="B3" s="148" t="s">
        <v>0</v>
      </c>
      <c r="C3" s="149">
        <v>2319</v>
      </c>
      <c r="D3" s="149">
        <v>1800</v>
      </c>
      <c r="E3" s="150">
        <v>4119</v>
      </c>
      <c r="F3" s="149">
        <v>2689</v>
      </c>
      <c r="G3" s="149">
        <v>0</v>
      </c>
      <c r="H3" s="149">
        <v>0</v>
      </c>
      <c r="I3" s="151">
        <v>2689</v>
      </c>
      <c r="J3" s="149">
        <v>6808</v>
      </c>
      <c r="K3" s="152">
        <v>7945</v>
      </c>
      <c r="L3" s="153"/>
    </row>
    <row r="4" spans="1:11" ht="12.75">
      <c r="A4" s="156"/>
      <c r="B4" s="148" t="s">
        <v>4</v>
      </c>
      <c r="C4" s="145">
        <v>11519</v>
      </c>
      <c r="D4" s="145">
        <v>52489</v>
      </c>
      <c r="E4" s="150">
        <v>64008</v>
      </c>
      <c r="F4" s="145">
        <v>1038</v>
      </c>
      <c r="G4" s="145">
        <v>0</v>
      </c>
      <c r="H4" s="145">
        <v>0</v>
      </c>
      <c r="I4" s="151">
        <v>1038</v>
      </c>
      <c r="J4" s="145">
        <v>65046</v>
      </c>
      <c r="K4" s="155">
        <v>13595</v>
      </c>
    </row>
    <row r="5" spans="1:11" ht="12.75">
      <c r="A5" s="156"/>
      <c r="B5" s="148" t="s">
        <v>5</v>
      </c>
      <c r="C5" s="145">
        <v>730</v>
      </c>
      <c r="D5" s="145">
        <v>346</v>
      </c>
      <c r="E5" s="150">
        <v>1076</v>
      </c>
      <c r="F5" s="145">
        <v>528</v>
      </c>
      <c r="G5" s="145">
        <v>32</v>
      </c>
      <c r="H5" s="145">
        <v>0</v>
      </c>
      <c r="I5" s="151">
        <v>560</v>
      </c>
      <c r="J5" s="145">
        <v>1636</v>
      </c>
      <c r="K5" s="155">
        <v>3572</v>
      </c>
    </row>
    <row r="6" spans="1:11" ht="12.75">
      <c r="A6" s="154">
        <v>2005</v>
      </c>
      <c r="B6" s="148" t="s">
        <v>1</v>
      </c>
      <c r="C6" s="145">
        <v>189924</v>
      </c>
      <c r="D6" s="145">
        <v>180985</v>
      </c>
      <c r="E6" s="150">
        <v>370909</v>
      </c>
      <c r="F6" s="145">
        <v>62434</v>
      </c>
      <c r="G6" s="145">
        <v>0</v>
      </c>
      <c r="H6" s="145">
        <v>190681</v>
      </c>
      <c r="I6" s="151">
        <v>253115</v>
      </c>
      <c r="J6" s="145">
        <v>583457</v>
      </c>
      <c r="K6" s="155">
        <v>1898039</v>
      </c>
    </row>
    <row r="7" spans="1:11" ht="12.75">
      <c r="A7" s="156"/>
      <c r="B7" s="148" t="s">
        <v>2</v>
      </c>
      <c r="C7" s="145">
        <v>39200</v>
      </c>
      <c r="D7" s="145">
        <v>35750</v>
      </c>
      <c r="E7" s="150">
        <v>74950</v>
      </c>
      <c r="F7" s="145">
        <v>8900</v>
      </c>
      <c r="G7" s="145">
        <v>129</v>
      </c>
      <c r="H7" s="145">
        <v>1929</v>
      </c>
      <c r="I7" s="151">
        <v>10958</v>
      </c>
      <c r="J7" s="145">
        <v>85914</v>
      </c>
      <c r="K7" s="155">
        <v>127722</v>
      </c>
    </row>
    <row r="8" spans="1:11" ht="12.75">
      <c r="A8" s="156"/>
      <c r="B8" s="148" t="s">
        <v>6</v>
      </c>
      <c r="C8" s="145">
        <v>34</v>
      </c>
      <c r="D8" s="145">
        <v>82</v>
      </c>
      <c r="E8" s="150">
        <v>116</v>
      </c>
      <c r="F8" s="145">
        <v>198</v>
      </c>
      <c r="G8" s="145">
        <v>0</v>
      </c>
      <c r="H8" s="145">
        <v>129</v>
      </c>
      <c r="I8" s="151">
        <v>327</v>
      </c>
      <c r="J8" s="145">
        <v>543</v>
      </c>
      <c r="K8" s="155">
        <v>1518</v>
      </c>
    </row>
    <row r="9" spans="1:11" ht="13.5" thickBot="1">
      <c r="A9" s="157"/>
      <c r="B9" s="158"/>
      <c r="C9" s="159">
        <v>243726</v>
      </c>
      <c r="D9" s="160">
        <v>271452</v>
      </c>
      <c r="E9" s="150">
        <v>515178</v>
      </c>
      <c r="F9" s="160">
        <v>75787</v>
      </c>
      <c r="G9" s="160">
        <v>161</v>
      </c>
      <c r="H9" s="160">
        <v>192739</v>
      </c>
      <c r="I9" s="151">
        <v>268687</v>
      </c>
      <c r="J9" s="160">
        <v>743404</v>
      </c>
      <c r="K9" s="161">
        <v>2052391</v>
      </c>
    </row>
  </sheetData>
  <sheetProtection/>
  <mergeCells count="2">
    <mergeCell ref="C1:D1"/>
    <mergeCell ref="F1:H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7.375" style="0" customWidth="1"/>
    <col min="9" max="9" width="10.625" style="0" customWidth="1"/>
  </cols>
  <sheetData>
    <row r="1" spans="1:10" ht="21.75" customHeight="1">
      <c r="A1" s="93">
        <v>2016</v>
      </c>
      <c r="B1" s="16"/>
      <c r="D1" s="229" t="s">
        <v>103</v>
      </c>
      <c r="E1" s="229"/>
      <c r="F1" s="229"/>
      <c r="G1" s="229"/>
      <c r="H1" s="229"/>
      <c r="I1" s="229"/>
      <c r="J1" s="229"/>
    </row>
    <row r="2" spans="1:14" ht="12.7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280</v>
      </c>
      <c r="C3" s="130">
        <v>320</v>
      </c>
      <c r="D3" s="133">
        <v>782</v>
      </c>
      <c r="E3" s="130">
        <v>1128</v>
      </c>
      <c r="F3" s="133">
        <v>1563</v>
      </c>
      <c r="G3" s="130">
        <v>448</v>
      </c>
      <c r="H3" s="133">
        <v>770</v>
      </c>
      <c r="I3" s="130">
        <v>800</v>
      </c>
      <c r="J3" s="133">
        <v>748</v>
      </c>
      <c r="K3" s="130">
        <v>625</v>
      </c>
      <c r="L3" s="133">
        <v>613</v>
      </c>
      <c r="M3" s="130">
        <v>228</v>
      </c>
      <c r="N3" s="128">
        <v>8305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0</v>
      </c>
      <c r="C4" s="130">
        <v>0</v>
      </c>
      <c r="D4" s="133">
        <v>0</v>
      </c>
      <c r="E4" s="130">
        <v>0</v>
      </c>
      <c r="F4" s="133">
        <v>0</v>
      </c>
      <c r="G4" s="130">
        <v>0</v>
      </c>
      <c r="H4" s="133">
        <v>0</v>
      </c>
      <c r="I4" s="130">
        <v>0</v>
      </c>
      <c r="J4" s="133">
        <v>0</v>
      </c>
      <c r="K4" s="130">
        <v>0</v>
      </c>
      <c r="L4" s="133">
        <v>0</v>
      </c>
      <c r="M4" s="130">
        <v>0</v>
      </c>
      <c r="N4" s="128">
        <v>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161</v>
      </c>
      <c r="C5" s="130">
        <v>177</v>
      </c>
      <c r="D5" s="133">
        <v>200</v>
      </c>
      <c r="E5" s="130">
        <v>587</v>
      </c>
      <c r="F5" s="133">
        <v>1041</v>
      </c>
      <c r="G5" s="130">
        <v>816</v>
      </c>
      <c r="H5" s="133">
        <v>2574</v>
      </c>
      <c r="I5" s="130">
        <v>2434</v>
      </c>
      <c r="J5" s="133">
        <v>2202</v>
      </c>
      <c r="K5" s="130">
        <v>390</v>
      </c>
      <c r="L5" s="133">
        <v>144</v>
      </c>
      <c r="M5" s="130">
        <v>155</v>
      </c>
      <c r="N5" s="128">
        <v>10881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10510</v>
      </c>
      <c r="C6" s="130">
        <v>11515</v>
      </c>
      <c r="D6" s="133">
        <v>19679</v>
      </c>
      <c r="E6" s="130">
        <v>23784</v>
      </c>
      <c r="F6" s="133">
        <v>33680</v>
      </c>
      <c r="G6" s="130">
        <v>21841</v>
      </c>
      <c r="H6" s="133">
        <v>24668</v>
      </c>
      <c r="I6" s="130">
        <v>22461</v>
      </c>
      <c r="J6" s="133">
        <v>18820</v>
      </c>
      <c r="K6" s="130">
        <v>15488</v>
      </c>
      <c r="L6" s="133">
        <v>12897</v>
      </c>
      <c r="M6" s="130">
        <v>13864</v>
      </c>
      <c r="N6" s="128">
        <v>229207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1174</v>
      </c>
      <c r="C7" s="130">
        <v>1335</v>
      </c>
      <c r="D7" s="133">
        <v>3267</v>
      </c>
      <c r="E7" s="130">
        <v>10876</v>
      </c>
      <c r="F7" s="133">
        <v>20617</v>
      </c>
      <c r="G7" s="130">
        <v>6156</v>
      </c>
      <c r="H7" s="133">
        <v>20184</v>
      </c>
      <c r="I7" s="130">
        <v>24005</v>
      </c>
      <c r="J7" s="133">
        <v>17372</v>
      </c>
      <c r="K7" s="130">
        <v>4649</v>
      </c>
      <c r="L7" s="133">
        <v>1855</v>
      </c>
      <c r="M7" s="130">
        <v>662</v>
      </c>
      <c r="N7" s="128">
        <v>112152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157</v>
      </c>
      <c r="C8" s="130">
        <v>232</v>
      </c>
      <c r="D8" s="133">
        <v>460</v>
      </c>
      <c r="E8" s="130">
        <v>640</v>
      </c>
      <c r="F8" s="133">
        <v>470</v>
      </c>
      <c r="G8" s="130">
        <v>493</v>
      </c>
      <c r="H8" s="133">
        <v>1037</v>
      </c>
      <c r="I8" s="130">
        <v>965</v>
      </c>
      <c r="J8" s="133">
        <v>1580</v>
      </c>
      <c r="K8" s="130">
        <v>828</v>
      </c>
      <c r="L8" s="133">
        <v>274</v>
      </c>
      <c r="M8" s="130">
        <v>252</v>
      </c>
      <c r="N8" s="128">
        <v>7388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12282</v>
      </c>
      <c r="C9" s="129">
        <v>13579</v>
      </c>
      <c r="D9" s="129">
        <v>24388</v>
      </c>
      <c r="E9" s="129">
        <v>37015</v>
      </c>
      <c r="F9" s="129">
        <v>57371</v>
      </c>
      <c r="G9" s="129">
        <v>29754</v>
      </c>
      <c r="H9" s="129">
        <v>49233</v>
      </c>
      <c r="I9" s="129">
        <v>50665</v>
      </c>
      <c r="J9" s="129">
        <v>40722</v>
      </c>
      <c r="K9" s="129">
        <v>21980</v>
      </c>
      <c r="L9" s="129">
        <v>15783</v>
      </c>
      <c r="M9" s="129">
        <v>15161</v>
      </c>
      <c r="N9" s="129">
        <v>367933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B10" s="230" t="s">
        <v>106</v>
      </c>
      <c r="C10" s="230"/>
      <c r="D10" s="188">
        <v>50249</v>
      </c>
      <c r="E10" s="230" t="s">
        <v>107</v>
      </c>
      <c r="F10" s="230"/>
      <c r="G10" s="188">
        <v>174389</v>
      </c>
      <c r="H10" s="230" t="s">
        <v>108</v>
      </c>
      <c r="I10" s="230"/>
      <c r="J10" s="189">
        <v>315009</v>
      </c>
      <c r="K10" s="230" t="s">
        <v>109</v>
      </c>
      <c r="L10" s="230"/>
      <c r="M10" s="188">
        <v>367933</v>
      </c>
      <c r="N10" s="18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5">
    <mergeCell ref="D1:J1"/>
    <mergeCell ref="B10:C10"/>
    <mergeCell ref="E10:F10"/>
    <mergeCell ref="H10:I10"/>
    <mergeCell ref="K10:L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/>
    </row>
    <row r="2" spans="1:11" ht="21.75" customHeight="1">
      <c r="A2" s="225" t="s">
        <v>64</v>
      </c>
      <c r="B2" s="225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2017</v>
      </c>
      <c r="B3" s="93"/>
      <c r="C3" s="231" t="s">
        <v>74</v>
      </c>
      <c r="D3" s="232"/>
      <c r="E3" s="232"/>
      <c r="F3" s="233"/>
      <c r="G3" s="231" t="s">
        <v>76</v>
      </c>
      <c r="H3" s="232"/>
      <c r="I3" s="232"/>
      <c r="J3" s="232"/>
      <c r="K3" s="16"/>
    </row>
    <row r="4" spans="1:11" ht="63.75">
      <c r="A4" s="4" t="s">
        <v>14</v>
      </c>
      <c r="B4" s="87" t="s">
        <v>57</v>
      </c>
      <c r="C4" s="122" t="s">
        <v>58</v>
      </c>
      <c r="D4" s="98" t="s">
        <v>84</v>
      </c>
      <c r="E4" s="99" t="s">
        <v>85</v>
      </c>
      <c r="F4" s="98" t="s">
        <v>86</v>
      </c>
      <c r="G4" s="122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120">
        <v>2815</v>
      </c>
      <c r="D5" s="54">
        <v>940</v>
      </c>
      <c r="E5" s="54">
        <v>14075</v>
      </c>
      <c r="F5" s="54">
        <v>38685</v>
      </c>
      <c r="G5" s="120">
        <v>4999</v>
      </c>
      <c r="H5" s="123">
        <v>0</v>
      </c>
      <c r="I5" s="123">
        <v>2333</v>
      </c>
      <c r="J5" s="123">
        <v>0</v>
      </c>
      <c r="K5" s="102">
        <v>10147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>
        <v>0</v>
      </c>
      <c r="B6" s="113">
        <v>0</v>
      </c>
      <c r="C6" s="120">
        <v>0</v>
      </c>
      <c r="D6" s="54">
        <v>0</v>
      </c>
      <c r="E6" s="54">
        <v>0</v>
      </c>
      <c r="F6" s="54">
        <v>0</v>
      </c>
      <c r="G6" s="120">
        <v>0</v>
      </c>
      <c r="H6" s="123">
        <v>0</v>
      </c>
      <c r="I6" s="123">
        <v>0</v>
      </c>
      <c r="J6" s="123">
        <v>0</v>
      </c>
      <c r="K6" s="102"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120">
        <v>5490</v>
      </c>
      <c r="D7" s="54">
        <v>447</v>
      </c>
      <c r="E7" s="54">
        <v>27450</v>
      </c>
      <c r="F7" s="54">
        <v>13845</v>
      </c>
      <c r="G7" s="120">
        <v>938</v>
      </c>
      <c r="H7" s="123">
        <v>0</v>
      </c>
      <c r="I7" s="123">
        <v>2133</v>
      </c>
      <c r="J7" s="123">
        <v>0</v>
      </c>
      <c r="K7" s="102">
        <v>8561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25</v>
      </c>
      <c r="C8" s="120">
        <v>110129</v>
      </c>
      <c r="D8" s="54">
        <v>12656</v>
      </c>
      <c r="E8" s="54">
        <v>2726225</v>
      </c>
      <c r="F8" s="54">
        <v>457635</v>
      </c>
      <c r="G8" s="120">
        <v>49683</v>
      </c>
      <c r="H8" s="123">
        <v>105743</v>
      </c>
      <c r="I8" s="123">
        <v>64728</v>
      </c>
      <c r="J8" s="123">
        <v>76</v>
      </c>
      <c r="K8" s="102">
        <v>330359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10</v>
      </c>
      <c r="C9" s="120">
        <v>53760</v>
      </c>
      <c r="D9" s="54">
        <v>4697</v>
      </c>
      <c r="E9" s="54">
        <v>537600</v>
      </c>
      <c r="F9" s="54">
        <v>146375</v>
      </c>
      <c r="G9" s="120">
        <v>41213</v>
      </c>
      <c r="H9" s="123">
        <v>509</v>
      </c>
      <c r="I9" s="123">
        <v>22479</v>
      </c>
      <c r="J9" s="123">
        <v>0</v>
      </c>
      <c r="K9" s="102">
        <v>117961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120">
        <v>0</v>
      </c>
      <c r="D10" s="54">
        <v>0</v>
      </c>
      <c r="E10" s="54">
        <v>0</v>
      </c>
      <c r="F10" s="54">
        <v>0</v>
      </c>
      <c r="G10" s="120">
        <v>5890</v>
      </c>
      <c r="H10" s="123">
        <v>0</v>
      </c>
      <c r="I10" s="123">
        <v>0</v>
      </c>
      <c r="J10" s="123">
        <v>0</v>
      </c>
      <c r="K10" s="102">
        <v>5890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21">
        <v>172194</v>
      </c>
      <c r="D11" s="103">
        <v>18740</v>
      </c>
      <c r="E11" s="118">
        <v>3305350</v>
      </c>
      <c r="F11" s="118">
        <v>656540</v>
      </c>
      <c r="G11" s="121">
        <v>102723</v>
      </c>
      <c r="H11" s="103">
        <v>106252</v>
      </c>
      <c r="I11" s="103">
        <v>91673</v>
      </c>
      <c r="J11" s="103">
        <v>76</v>
      </c>
      <c r="K11" s="102">
        <v>472918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28"/>
      <c r="B13" s="228"/>
      <c r="C13" s="228"/>
      <c r="D13" s="228"/>
      <c r="E13" s="2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28"/>
      <c r="B14" s="228"/>
      <c r="C14" s="228"/>
      <c r="D14" s="228"/>
      <c r="E14" s="22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A2:B2"/>
    <mergeCell ref="C3:F3"/>
    <mergeCell ref="G3:J3"/>
    <mergeCell ref="A13:E13"/>
    <mergeCell ref="A14:E1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7.375" style="0" customWidth="1"/>
    <col min="9" max="9" width="10.625" style="0" customWidth="1"/>
    <col min="11" max="11" width="7.875" style="0" customWidth="1"/>
    <col min="12" max="13" width="7.625" style="0" customWidth="1"/>
  </cols>
  <sheetData>
    <row r="1" spans="1:10" ht="21.75" customHeight="1">
      <c r="A1" s="93">
        <v>2017</v>
      </c>
      <c r="B1" s="16"/>
      <c r="D1" s="229" t="s">
        <v>103</v>
      </c>
      <c r="E1" s="229"/>
      <c r="F1" s="229"/>
      <c r="G1" s="229"/>
      <c r="H1" s="229"/>
      <c r="I1" s="229"/>
      <c r="J1" s="229"/>
    </row>
    <row r="2" spans="1:14" ht="25.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239</v>
      </c>
      <c r="C3" s="130">
        <v>407</v>
      </c>
      <c r="D3" s="133">
        <v>876</v>
      </c>
      <c r="E3" s="130">
        <v>894</v>
      </c>
      <c r="F3" s="133">
        <v>1722</v>
      </c>
      <c r="G3" s="130">
        <v>665</v>
      </c>
      <c r="H3" s="133">
        <v>1387</v>
      </c>
      <c r="I3" s="130">
        <v>1312</v>
      </c>
      <c r="J3" s="133">
        <v>598</v>
      </c>
      <c r="K3" s="130">
        <v>625</v>
      </c>
      <c r="L3" s="133">
        <v>919</v>
      </c>
      <c r="M3" s="130">
        <v>503</v>
      </c>
      <c r="N3" s="128">
        <v>10147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0</v>
      </c>
      <c r="C4" s="130">
        <v>0</v>
      </c>
      <c r="D4" s="133">
        <v>0</v>
      </c>
      <c r="E4" s="130">
        <v>0</v>
      </c>
      <c r="F4" s="133">
        <v>0</v>
      </c>
      <c r="G4" s="130">
        <v>0</v>
      </c>
      <c r="H4" s="133">
        <v>0</v>
      </c>
      <c r="I4" s="130">
        <v>0</v>
      </c>
      <c r="J4" s="133">
        <v>0</v>
      </c>
      <c r="K4" s="130">
        <v>0</v>
      </c>
      <c r="L4" s="133">
        <v>0</v>
      </c>
      <c r="M4" s="130">
        <v>0</v>
      </c>
      <c r="N4" s="128">
        <v>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122</v>
      </c>
      <c r="C5" s="130">
        <v>227</v>
      </c>
      <c r="D5" s="133">
        <v>170</v>
      </c>
      <c r="E5" s="130">
        <v>507</v>
      </c>
      <c r="F5" s="133">
        <v>721</v>
      </c>
      <c r="G5" s="130">
        <v>838</v>
      </c>
      <c r="H5" s="133">
        <v>1539</v>
      </c>
      <c r="I5" s="130">
        <v>2374</v>
      </c>
      <c r="J5" s="133">
        <v>1360</v>
      </c>
      <c r="K5" s="130">
        <v>361</v>
      </c>
      <c r="L5" s="133">
        <v>176</v>
      </c>
      <c r="M5" s="130">
        <v>166</v>
      </c>
      <c r="N5" s="128">
        <v>8561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3928</v>
      </c>
      <c r="C6" s="130">
        <v>9834</v>
      </c>
      <c r="D6" s="133">
        <v>32551</v>
      </c>
      <c r="E6" s="130">
        <v>29702</v>
      </c>
      <c r="F6" s="133">
        <v>35244</v>
      </c>
      <c r="G6" s="130">
        <v>24847</v>
      </c>
      <c r="H6" s="133">
        <v>34592</v>
      </c>
      <c r="I6" s="130">
        <v>39178</v>
      </c>
      <c r="J6" s="133">
        <v>30273</v>
      </c>
      <c r="K6" s="130">
        <v>29361</v>
      </c>
      <c r="L6" s="133">
        <v>32088</v>
      </c>
      <c r="M6" s="130">
        <v>28761</v>
      </c>
      <c r="N6" s="128">
        <v>330359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1015</v>
      </c>
      <c r="C7" s="130">
        <v>870</v>
      </c>
      <c r="D7" s="133">
        <v>4772</v>
      </c>
      <c r="E7" s="130">
        <v>12429</v>
      </c>
      <c r="F7" s="133">
        <v>19915</v>
      </c>
      <c r="G7" s="130">
        <v>8944</v>
      </c>
      <c r="H7" s="133">
        <v>21142</v>
      </c>
      <c r="I7" s="130">
        <v>28028</v>
      </c>
      <c r="J7" s="133">
        <v>14787</v>
      </c>
      <c r="K7" s="130">
        <v>3744</v>
      </c>
      <c r="L7" s="133">
        <v>1000</v>
      </c>
      <c r="M7" s="130">
        <v>1315</v>
      </c>
      <c r="N7" s="128">
        <v>117961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172</v>
      </c>
      <c r="C8" s="130">
        <v>193</v>
      </c>
      <c r="D8" s="133">
        <v>354</v>
      </c>
      <c r="E8" s="130">
        <v>520</v>
      </c>
      <c r="F8" s="133">
        <v>294</v>
      </c>
      <c r="G8" s="130">
        <v>534</v>
      </c>
      <c r="H8" s="133">
        <v>762</v>
      </c>
      <c r="I8" s="130">
        <v>1260</v>
      </c>
      <c r="J8" s="133">
        <v>892</v>
      </c>
      <c r="K8" s="130">
        <v>340</v>
      </c>
      <c r="L8" s="133">
        <v>319</v>
      </c>
      <c r="M8" s="130">
        <v>250</v>
      </c>
      <c r="N8" s="128">
        <v>5890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5476</v>
      </c>
      <c r="C9" s="129">
        <v>11531</v>
      </c>
      <c r="D9" s="129">
        <v>38723</v>
      </c>
      <c r="E9" s="129">
        <v>44052</v>
      </c>
      <c r="F9" s="129">
        <v>57896</v>
      </c>
      <c r="G9" s="129">
        <v>35828</v>
      </c>
      <c r="H9" s="129">
        <v>59422</v>
      </c>
      <c r="I9" s="129">
        <v>72152</v>
      </c>
      <c r="J9" s="129">
        <v>47910</v>
      </c>
      <c r="K9" s="129">
        <v>34431</v>
      </c>
      <c r="L9" s="129">
        <v>34502</v>
      </c>
      <c r="M9" s="129">
        <v>30995</v>
      </c>
      <c r="N9" s="129">
        <v>472918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B10" s="230" t="s">
        <v>106</v>
      </c>
      <c r="C10" s="230"/>
      <c r="D10" s="188">
        <v>55730</v>
      </c>
      <c r="E10" s="230" t="s">
        <v>107</v>
      </c>
      <c r="F10" s="230"/>
      <c r="G10" s="188">
        <v>193506</v>
      </c>
      <c r="H10" s="230" t="s">
        <v>108</v>
      </c>
      <c r="I10" s="230"/>
      <c r="J10" s="189">
        <v>372990</v>
      </c>
      <c r="K10" s="230" t="s">
        <v>109</v>
      </c>
      <c r="L10" s="230"/>
      <c r="M10" s="188">
        <v>472918</v>
      </c>
      <c r="N10" s="18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5">
    <mergeCell ref="D1:J1"/>
    <mergeCell ref="B10:C10"/>
    <mergeCell ref="E10:F10"/>
    <mergeCell ref="H10:I10"/>
    <mergeCell ref="K10:L1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126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9.875" style="0" bestFit="1" customWidth="1"/>
    <col min="2" max="2" width="5.625" style="0" customWidth="1"/>
    <col min="3" max="5" width="9.75390625" style="12" customWidth="1"/>
    <col min="6" max="7" width="9.75390625" style="97" customWidth="1"/>
    <col min="8" max="13" width="9.75390625" style="12" customWidth="1"/>
  </cols>
  <sheetData>
    <row r="1" spans="1:13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/>
    </row>
    <row r="2" spans="1:13" ht="21.75" customHeight="1">
      <c r="A2" s="225" t="s">
        <v>64</v>
      </c>
      <c r="B2" s="225"/>
      <c r="C2" s="16"/>
      <c r="D2" s="16"/>
      <c r="E2" s="16"/>
      <c r="F2" s="95"/>
      <c r="G2" s="95"/>
      <c r="H2" s="16"/>
      <c r="I2" s="16"/>
      <c r="J2" s="16"/>
      <c r="K2" s="16"/>
      <c r="L2" s="16"/>
      <c r="M2" s="16"/>
    </row>
    <row r="3" spans="1:13" ht="21.75" customHeight="1">
      <c r="A3" s="93">
        <v>2018</v>
      </c>
      <c r="B3" s="93"/>
      <c r="C3" s="231" t="s">
        <v>74</v>
      </c>
      <c r="D3" s="232"/>
      <c r="E3" s="232"/>
      <c r="F3" s="232"/>
      <c r="G3" s="232"/>
      <c r="H3" s="233"/>
      <c r="I3" s="231" t="s">
        <v>76</v>
      </c>
      <c r="J3" s="232"/>
      <c r="K3" s="232"/>
      <c r="L3" s="232"/>
      <c r="M3" s="16"/>
    </row>
    <row r="4" spans="1:13" ht="63.75">
      <c r="A4" s="4" t="s">
        <v>14</v>
      </c>
      <c r="B4" s="87" t="s">
        <v>57</v>
      </c>
      <c r="C4" s="98" t="s">
        <v>58</v>
      </c>
      <c r="D4" s="98" t="s">
        <v>84</v>
      </c>
      <c r="E4" s="98" t="s">
        <v>110</v>
      </c>
      <c r="F4" s="99" t="s">
        <v>85</v>
      </c>
      <c r="G4" s="98" t="s">
        <v>111</v>
      </c>
      <c r="H4" s="98" t="s">
        <v>86</v>
      </c>
      <c r="I4" s="98" t="s">
        <v>77</v>
      </c>
      <c r="J4" s="98" t="s">
        <v>78</v>
      </c>
      <c r="K4" s="98" t="s">
        <v>88</v>
      </c>
      <c r="L4" s="98" t="s">
        <v>87</v>
      </c>
      <c r="M4" s="98" t="s">
        <v>65</v>
      </c>
    </row>
    <row r="5" spans="1:38" ht="21.75" customHeight="1">
      <c r="A5" s="48" t="s">
        <v>51</v>
      </c>
      <c r="B5" s="113">
        <v>5</v>
      </c>
      <c r="C5" s="120">
        <v>275</v>
      </c>
      <c r="D5" s="134">
        <v>28</v>
      </c>
      <c r="E5" s="134">
        <v>0</v>
      </c>
      <c r="F5" s="192">
        <v>1375</v>
      </c>
      <c r="G5" s="192">
        <v>0</v>
      </c>
      <c r="H5" s="192">
        <v>950</v>
      </c>
      <c r="I5" s="120">
        <v>153</v>
      </c>
      <c r="J5" s="120">
        <v>0</v>
      </c>
      <c r="K5" s="120">
        <v>96</v>
      </c>
      <c r="L5" s="120">
        <v>0</v>
      </c>
      <c r="M5" s="102">
        <v>524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21.75" customHeight="1">
      <c r="A6" s="48" t="s">
        <v>112</v>
      </c>
      <c r="B6" s="113">
        <v>35</v>
      </c>
      <c r="C6" s="120">
        <v>1880</v>
      </c>
      <c r="D6" s="134">
        <v>795</v>
      </c>
      <c r="E6" s="134">
        <v>0</v>
      </c>
      <c r="F6" s="192">
        <v>65800</v>
      </c>
      <c r="G6" s="192">
        <v>0</v>
      </c>
      <c r="H6" s="192">
        <v>42135</v>
      </c>
      <c r="I6" s="120">
        <v>6908</v>
      </c>
      <c r="J6" s="120">
        <v>0</v>
      </c>
      <c r="K6" s="120">
        <v>2286</v>
      </c>
      <c r="L6" s="120">
        <v>0</v>
      </c>
      <c r="M6" s="102">
        <v>11074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1.75" customHeight="1">
      <c r="A7" s="48" t="s">
        <v>55</v>
      </c>
      <c r="B7" s="113">
        <v>5</v>
      </c>
      <c r="C7" s="120">
        <v>6133</v>
      </c>
      <c r="D7" s="134">
        <v>264</v>
      </c>
      <c r="E7" s="134">
        <v>0</v>
      </c>
      <c r="F7" s="192">
        <v>29018</v>
      </c>
      <c r="G7" s="192">
        <v>0</v>
      </c>
      <c r="H7" s="192">
        <v>8330</v>
      </c>
      <c r="I7" s="120">
        <v>1727</v>
      </c>
      <c r="J7" s="120">
        <v>0</v>
      </c>
      <c r="K7" s="120">
        <v>1713</v>
      </c>
      <c r="L7" s="120">
        <v>0</v>
      </c>
      <c r="M7" s="102">
        <v>9573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21.75" customHeight="1">
      <c r="A8" s="48" t="s">
        <v>113</v>
      </c>
      <c r="B8" s="113">
        <v>25</v>
      </c>
      <c r="C8" s="120">
        <v>196300</v>
      </c>
      <c r="D8" s="134">
        <v>13763</v>
      </c>
      <c r="E8" s="134">
        <v>530</v>
      </c>
      <c r="F8" s="192">
        <v>5008020</v>
      </c>
      <c r="G8" s="192">
        <v>5300</v>
      </c>
      <c r="H8" s="192">
        <v>557685</v>
      </c>
      <c r="I8" s="120">
        <v>53058</v>
      </c>
      <c r="J8" s="120">
        <v>179733</v>
      </c>
      <c r="K8" s="120">
        <v>102207</v>
      </c>
      <c r="L8" s="120">
        <v>0</v>
      </c>
      <c r="M8" s="102">
        <v>531298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21.75" customHeight="1">
      <c r="A9" s="48" t="s">
        <v>52</v>
      </c>
      <c r="B9" s="113">
        <v>10</v>
      </c>
      <c r="C9" s="120">
        <v>68390</v>
      </c>
      <c r="D9" s="134">
        <v>5864</v>
      </c>
      <c r="E9" s="134">
        <v>0</v>
      </c>
      <c r="F9" s="192">
        <v>707125</v>
      </c>
      <c r="G9" s="192">
        <v>0</v>
      </c>
      <c r="H9" s="192">
        <v>199455</v>
      </c>
      <c r="I9" s="120">
        <v>47084</v>
      </c>
      <c r="J9" s="120">
        <v>804</v>
      </c>
      <c r="K9" s="120">
        <v>25415</v>
      </c>
      <c r="L9" s="120">
        <v>0</v>
      </c>
      <c r="M9" s="102">
        <v>141693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ht="21.75" customHeight="1" thickBot="1">
      <c r="A10" s="94" t="s">
        <v>56</v>
      </c>
      <c r="B10" s="114">
        <v>0</v>
      </c>
      <c r="C10" s="120">
        <v>0</v>
      </c>
      <c r="D10" s="134">
        <v>0</v>
      </c>
      <c r="E10" s="134">
        <v>0</v>
      </c>
      <c r="F10" s="192">
        <v>0</v>
      </c>
      <c r="G10" s="192">
        <v>0</v>
      </c>
      <c r="H10" s="192">
        <v>0</v>
      </c>
      <c r="I10" s="120">
        <v>6900</v>
      </c>
      <c r="J10" s="120">
        <v>0</v>
      </c>
      <c r="K10" s="120">
        <v>0</v>
      </c>
      <c r="L10" s="120">
        <v>0</v>
      </c>
      <c r="M10" s="102">
        <v>6900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13" customFormat="1" ht="24.75" customHeight="1" thickBot="1">
      <c r="A11" s="50" t="s">
        <v>3</v>
      </c>
      <c r="B11" s="115"/>
      <c r="C11" s="121">
        <v>272978</v>
      </c>
      <c r="D11" s="193">
        <v>20714</v>
      </c>
      <c r="E11" s="134">
        <v>530</v>
      </c>
      <c r="F11" s="194">
        <v>5811338</v>
      </c>
      <c r="G11" s="194"/>
      <c r="H11" s="194">
        <v>808555</v>
      </c>
      <c r="I11" s="121">
        <v>115830</v>
      </c>
      <c r="J11" s="121">
        <v>180537</v>
      </c>
      <c r="K11" s="121">
        <v>131717</v>
      </c>
      <c r="L11" s="121">
        <v>0</v>
      </c>
      <c r="M11" s="102">
        <v>701062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ht="19.5" customHeight="1">
      <c r="A12" s="12"/>
      <c r="B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ht="12.75">
      <c r="A13" s="228"/>
      <c r="B13" s="228"/>
      <c r="C13" s="228"/>
      <c r="D13" s="228"/>
      <c r="E13" s="228"/>
      <c r="F13" s="228"/>
      <c r="G13" s="126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ht="12.75">
      <c r="A14" s="228"/>
      <c r="B14" s="228"/>
      <c r="C14" s="228"/>
      <c r="D14" s="228"/>
      <c r="E14" s="228"/>
      <c r="F14" s="228"/>
      <c r="G14" s="12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ht="12.75">
      <c r="A15" s="12"/>
      <c r="B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2:38" ht="12.75">
      <c r="B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12.75">
      <c r="A17" s="12"/>
      <c r="B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ht="12.75">
      <c r="A18" s="12"/>
      <c r="B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ht="12.75">
      <c r="A19" s="12"/>
      <c r="B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12.75">
      <c r="A20" s="12"/>
      <c r="B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12.75">
      <c r="A21" s="12"/>
      <c r="B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2.75">
      <c r="A22" s="12"/>
      <c r="B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2.75">
      <c r="A23" s="12"/>
      <c r="B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ht="12.75">
      <c r="A24" s="12"/>
      <c r="B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ht="12.75">
      <c r="A25" s="12"/>
      <c r="B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ht="12.75">
      <c r="A26" s="12"/>
      <c r="B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ht="12.75">
      <c r="A27" s="12"/>
      <c r="B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ht="12.75">
      <c r="A28" s="12"/>
      <c r="B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2.75">
      <c r="A29" s="12"/>
      <c r="B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2.75">
      <c r="A30" s="12"/>
      <c r="B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2.75">
      <c r="A31" s="12"/>
      <c r="B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2.75">
      <c r="A32" s="12"/>
      <c r="B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ht="12.75">
      <c r="A33" s="12"/>
      <c r="B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ht="12.75">
      <c r="A34" s="12"/>
      <c r="B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12.75">
      <c r="A35" s="12"/>
      <c r="B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12.75">
      <c r="A36" s="12"/>
      <c r="B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2.75">
      <c r="A37" s="12"/>
      <c r="B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12.75">
      <c r="A38" s="12"/>
      <c r="B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ht="12.75">
      <c r="A39" s="12"/>
      <c r="B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ht="12.75">
      <c r="A40" s="12"/>
      <c r="B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ht="12.75">
      <c r="A41" s="12"/>
      <c r="B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ht="12.75">
      <c r="A42" s="12"/>
      <c r="B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38" ht="12.75">
      <c r="A43" s="12"/>
      <c r="B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38" ht="12.75">
      <c r="A44" s="12"/>
      <c r="B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ht="12.75">
      <c r="A45" s="12"/>
      <c r="B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38" ht="12.75">
      <c r="A46" s="12"/>
      <c r="B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38" ht="12.75">
      <c r="A47" s="12"/>
      <c r="B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38" ht="12.75">
      <c r="A48" s="12"/>
      <c r="B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8" ht="12.75">
      <c r="A49" s="12"/>
      <c r="B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8" ht="12.75">
      <c r="A50" s="12"/>
      <c r="B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38" ht="12.75">
      <c r="A51" s="12"/>
      <c r="B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38" ht="12.75">
      <c r="A52" s="12"/>
      <c r="B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ht="12.75">
      <c r="A53" s="12"/>
      <c r="B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12.75">
      <c r="A54" s="12"/>
      <c r="B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ht="12.75">
      <c r="A55" s="12"/>
      <c r="B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1:38" ht="12.75">
      <c r="A56" s="12"/>
      <c r="B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38" ht="12.75">
      <c r="A57" s="12"/>
      <c r="B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ht="12.75">
      <c r="A58" s="12"/>
      <c r="B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ht="12.75">
      <c r="A59" s="12"/>
      <c r="B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38" ht="12.75">
      <c r="A60" s="12"/>
      <c r="B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ht="12.75">
      <c r="A61" s="12"/>
      <c r="B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38" ht="12.75">
      <c r="A62" s="12"/>
      <c r="B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8" ht="12.75">
      <c r="A63" s="12"/>
      <c r="B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38" ht="12.75">
      <c r="A64" s="12"/>
      <c r="B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 ht="12.75">
      <c r="A65" s="12"/>
      <c r="B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ht="12.75">
      <c r="A66" s="12"/>
      <c r="B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38" ht="12.75">
      <c r="A67" s="12"/>
      <c r="B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ht="12.75">
      <c r="A68" s="12"/>
      <c r="B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ht="12.75">
      <c r="A69" s="12"/>
      <c r="B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ht="12.75">
      <c r="A70" s="12"/>
      <c r="B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ht="12.75">
      <c r="A71" s="12"/>
      <c r="B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ht="12.75">
      <c r="A72" s="12"/>
      <c r="B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1:38" ht="12.75">
      <c r="A73" s="12"/>
      <c r="B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 ht="12.75">
      <c r="A74" s="12"/>
      <c r="B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1:38" ht="12.75">
      <c r="A75" s="12"/>
      <c r="B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1:38" ht="12.75">
      <c r="A76" s="12"/>
      <c r="B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 ht="12.75">
      <c r="A77" s="12"/>
      <c r="B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ht="12.75">
      <c r="A78" s="12"/>
      <c r="B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38" ht="12.75">
      <c r="A79" s="12"/>
      <c r="B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 ht="12.75">
      <c r="A80" s="12"/>
      <c r="B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1:38" ht="12.75">
      <c r="A81" s="12"/>
      <c r="B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1:38" ht="12.75">
      <c r="A82" s="12"/>
      <c r="B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ht="12.75">
      <c r="A83" s="12"/>
      <c r="B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ht="12.75">
      <c r="A84" s="12"/>
      <c r="B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 ht="12.75">
      <c r="A85" s="12"/>
      <c r="B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1:38" ht="12.75">
      <c r="A86" s="12"/>
      <c r="B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38" ht="12.75">
      <c r="A87" s="12"/>
      <c r="B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1:38" ht="12.75">
      <c r="A88" s="12"/>
      <c r="B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38" ht="12.75">
      <c r="A89" s="12"/>
      <c r="B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1:38" ht="12.75">
      <c r="A90" s="12"/>
      <c r="B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 ht="12.75">
      <c r="A91" s="12"/>
      <c r="B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 ht="12.75">
      <c r="A92" s="12"/>
      <c r="B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1:38" ht="12.75">
      <c r="A93" s="12"/>
      <c r="B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ht="12.75">
      <c r="A94" s="12"/>
      <c r="B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1:38" ht="12.75">
      <c r="A95" s="12"/>
      <c r="B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ht="12.75">
      <c r="A96" s="12"/>
      <c r="B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1:38" ht="12.75">
      <c r="A97" s="12"/>
      <c r="B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ht="12.75">
      <c r="A98" s="12"/>
      <c r="B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1:38" ht="12.75">
      <c r="A99" s="12"/>
      <c r="B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1:38" ht="12.75">
      <c r="A100" s="12"/>
      <c r="B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ht="12.75">
      <c r="A101" s="12"/>
      <c r="B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1:38" ht="12.75">
      <c r="A102" s="12"/>
      <c r="B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ht="12.75">
      <c r="A103" s="12"/>
      <c r="B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1:38" ht="12.75">
      <c r="A104" s="12"/>
      <c r="B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:38" ht="12.75">
      <c r="A105" s="12"/>
      <c r="B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ht="12.75">
      <c r="A106" s="12"/>
      <c r="B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1:38" ht="12.75">
      <c r="A107" s="12"/>
      <c r="B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1:38" ht="12.75">
      <c r="A108" s="12"/>
      <c r="B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1:38" ht="12.75">
      <c r="A109" s="12"/>
      <c r="B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1:38" ht="12.75">
      <c r="A110" s="12"/>
      <c r="B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1:38" ht="12.75">
      <c r="A111" s="12"/>
      <c r="B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1:38" ht="12.75">
      <c r="A112" s="12"/>
      <c r="B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</row>
    <row r="113" spans="1:38" ht="12.75">
      <c r="A113" s="12"/>
      <c r="B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</row>
    <row r="114" spans="1:38" ht="12.75">
      <c r="A114" s="12"/>
      <c r="B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</row>
    <row r="115" spans="1:38" ht="12.75">
      <c r="A115" s="12"/>
      <c r="B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</row>
    <row r="116" spans="1:38" ht="12.75">
      <c r="A116" s="12"/>
      <c r="B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1:38" ht="12.75">
      <c r="A117" s="12"/>
      <c r="B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</row>
    <row r="118" spans="1:38" ht="12.75">
      <c r="A118" s="12"/>
      <c r="B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</row>
    <row r="119" spans="1:38" ht="12.75">
      <c r="A119" s="12"/>
      <c r="B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</row>
    <row r="120" spans="1:38" ht="12.75">
      <c r="A120" s="12"/>
      <c r="B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</row>
    <row r="121" spans="1:38" ht="12.75">
      <c r="A121" s="12"/>
      <c r="B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</row>
    <row r="122" spans="1:38" ht="12.75">
      <c r="A122" s="12"/>
      <c r="B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</row>
    <row r="123" spans="1:38" ht="12.75">
      <c r="A123" s="12"/>
      <c r="B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</row>
    <row r="124" spans="1:38" ht="12.75">
      <c r="A124" s="12"/>
      <c r="B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</row>
    <row r="125" spans="1:38" ht="12.75">
      <c r="A125" s="12"/>
      <c r="B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</row>
    <row r="126" spans="1:38" ht="12.75">
      <c r="A126" s="12"/>
      <c r="B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</row>
  </sheetData>
  <sheetProtection/>
  <mergeCells count="6">
    <mergeCell ref="A1:L1"/>
    <mergeCell ref="A2:B2"/>
    <mergeCell ref="C3:H3"/>
    <mergeCell ref="I3:L3"/>
    <mergeCell ref="A13:F13"/>
    <mergeCell ref="A14:F1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7.375" style="0" customWidth="1"/>
    <col min="9" max="9" width="10.625" style="0" customWidth="1"/>
    <col min="11" max="11" width="7.875" style="0" customWidth="1"/>
    <col min="12" max="13" width="7.625" style="0" customWidth="1"/>
  </cols>
  <sheetData>
    <row r="1" spans="1:10" ht="21.75" customHeight="1">
      <c r="A1" s="93">
        <v>2018</v>
      </c>
      <c r="B1" s="16"/>
      <c r="D1" s="229" t="s">
        <v>103</v>
      </c>
      <c r="E1" s="229"/>
      <c r="F1" s="229"/>
      <c r="G1" s="229"/>
      <c r="H1" s="229"/>
      <c r="I1" s="229"/>
      <c r="J1" s="229"/>
    </row>
    <row r="2" spans="1:14" ht="25.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400</v>
      </c>
      <c r="C3" s="130">
        <v>124</v>
      </c>
      <c r="D3" s="133">
        <v>0</v>
      </c>
      <c r="E3" s="130">
        <v>0</v>
      </c>
      <c r="F3" s="133">
        <v>0</v>
      </c>
      <c r="G3" s="130">
        <v>0</v>
      </c>
      <c r="H3" s="133">
        <v>0</v>
      </c>
      <c r="I3" s="130">
        <v>0</v>
      </c>
      <c r="J3" s="133">
        <v>0</v>
      </c>
      <c r="K3" s="130">
        <v>0</v>
      </c>
      <c r="L3" s="133">
        <v>0</v>
      </c>
      <c r="M3" s="130">
        <v>0</v>
      </c>
      <c r="N3" s="128">
        <v>524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0</v>
      </c>
      <c r="C4" s="130">
        <v>0</v>
      </c>
      <c r="D4" s="133">
        <v>0</v>
      </c>
      <c r="E4" s="130">
        <v>0</v>
      </c>
      <c r="F4" s="133">
        <v>0</v>
      </c>
      <c r="G4" s="130">
        <v>0</v>
      </c>
      <c r="H4" s="133">
        <v>0</v>
      </c>
      <c r="I4" s="130">
        <v>0</v>
      </c>
      <c r="J4" s="133">
        <v>0</v>
      </c>
      <c r="K4" s="130">
        <v>3245</v>
      </c>
      <c r="L4" s="133">
        <v>2475</v>
      </c>
      <c r="M4" s="130">
        <v>5354</v>
      </c>
      <c r="N4" s="128">
        <v>11074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169</v>
      </c>
      <c r="C5" s="130">
        <v>165</v>
      </c>
      <c r="D5" s="133">
        <v>0</v>
      </c>
      <c r="E5" s="130">
        <v>762</v>
      </c>
      <c r="F5" s="133">
        <v>640</v>
      </c>
      <c r="G5" s="130">
        <v>1010</v>
      </c>
      <c r="H5" s="133">
        <v>2294</v>
      </c>
      <c r="I5" s="130">
        <v>2683</v>
      </c>
      <c r="J5" s="133">
        <v>1173</v>
      </c>
      <c r="K5" s="130">
        <v>404</v>
      </c>
      <c r="L5" s="133">
        <v>205</v>
      </c>
      <c r="M5" s="130">
        <v>68</v>
      </c>
      <c r="N5" s="128">
        <v>9573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26511</v>
      </c>
      <c r="C6" s="130">
        <v>25918</v>
      </c>
      <c r="D6" s="133">
        <v>39036</v>
      </c>
      <c r="E6" s="130">
        <v>51054</v>
      </c>
      <c r="F6" s="133">
        <v>46534</v>
      </c>
      <c r="G6" s="130">
        <v>44560</v>
      </c>
      <c r="H6" s="133">
        <v>52113</v>
      </c>
      <c r="I6" s="130">
        <v>59760</v>
      </c>
      <c r="J6" s="133">
        <v>52251</v>
      </c>
      <c r="K6" s="130">
        <v>51605</v>
      </c>
      <c r="L6" s="133">
        <v>45293</v>
      </c>
      <c r="M6" s="130">
        <v>36663</v>
      </c>
      <c r="N6" s="128">
        <v>531298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1743</v>
      </c>
      <c r="C7" s="130">
        <v>962</v>
      </c>
      <c r="D7" s="133">
        <v>5249</v>
      </c>
      <c r="E7" s="130">
        <v>18458</v>
      </c>
      <c r="F7" s="133">
        <v>12778</v>
      </c>
      <c r="G7" s="130">
        <v>11824</v>
      </c>
      <c r="H7" s="133">
        <v>27050</v>
      </c>
      <c r="I7" s="130">
        <v>38406</v>
      </c>
      <c r="J7" s="133">
        <v>14875</v>
      </c>
      <c r="K7" s="130">
        <v>6399</v>
      </c>
      <c r="L7" s="133">
        <v>2400</v>
      </c>
      <c r="M7" s="130">
        <v>1549</v>
      </c>
      <c r="N7" s="128">
        <v>141693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167</v>
      </c>
      <c r="C8" s="130">
        <v>127</v>
      </c>
      <c r="D8" s="133">
        <v>375</v>
      </c>
      <c r="E8" s="130">
        <v>543</v>
      </c>
      <c r="F8" s="133">
        <v>362</v>
      </c>
      <c r="G8" s="130">
        <v>548</v>
      </c>
      <c r="H8" s="133">
        <v>889</v>
      </c>
      <c r="I8" s="130">
        <v>1503</v>
      </c>
      <c r="J8" s="133">
        <v>1180</v>
      </c>
      <c r="K8" s="130">
        <v>727</v>
      </c>
      <c r="L8" s="133">
        <v>267</v>
      </c>
      <c r="M8" s="130">
        <v>212</v>
      </c>
      <c r="N8" s="128">
        <v>6900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28990</v>
      </c>
      <c r="C9" s="129">
        <v>27296</v>
      </c>
      <c r="D9" s="129">
        <v>44660</v>
      </c>
      <c r="E9" s="129">
        <v>70817</v>
      </c>
      <c r="F9" s="129">
        <v>60314</v>
      </c>
      <c r="G9" s="129">
        <v>57942</v>
      </c>
      <c r="H9" s="129">
        <v>82346</v>
      </c>
      <c r="I9" s="129">
        <v>102352</v>
      </c>
      <c r="J9" s="129">
        <v>69479</v>
      </c>
      <c r="K9" s="129">
        <v>62380</v>
      </c>
      <c r="L9" s="129">
        <v>50640</v>
      </c>
      <c r="M9" s="129">
        <v>43846</v>
      </c>
      <c r="N9" s="129">
        <v>701062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B10" s="230" t="s">
        <v>106</v>
      </c>
      <c r="C10" s="230"/>
      <c r="D10" s="188">
        <v>100946</v>
      </c>
      <c r="E10" s="230" t="s">
        <v>107</v>
      </c>
      <c r="F10" s="230"/>
      <c r="G10" s="188">
        <v>290019</v>
      </c>
      <c r="H10" s="230" t="s">
        <v>108</v>
      </c>
      <c r="I10" s="230"/>
      <c r="J10" s="189">
        <v>544196</v>
      </c>
      <c r="K10" s="230" t="s">
        <v>109</v>
      </c>
      <c r="L10" s="230"/>
      <c r="M10" s="188">
        <v>701062</v>
      </c>
      <c r="N10" s="18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5">
    <mergeCell ref="D1:J1"/>
    <mergeCell ref="B10:C10"/>
    <mergeCell ref="E10:F10"/>
    <mergeCell ref="H10:I10"/>
    <mergeCell ref="K10:L1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125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9.375" style="0" customWidth="1"/>
    <col min="2" max="2" width="5.625" style="0" customWidth="1"/>
    <col min="3" max="4" width="9.75390625" style="12" customWidth="1"/>
    <col min="5" max="5" width="9.75390625" style="97" customWidth="1"/>
    <col min="6" max="6" width="9.75390625" style="12" customWidth="1"/>
    <col min="7" max="7" width="10.625" style="12" customWidth="1"/>
    <col min="8" max="10" width="9.75390625" style="12" customWidth="1"/>
    <col min="11" max="11" width="10.25390625" style="12" customWidth="1"/>
  </cols>
  <sheetData>
    <row r="1" spans="1:11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/>
    </row>
    <row r="2" spans="1:11" ht="21.75" customHeight="1">
      <c r="A2" s="225" t="s">
        <v>64</v>
      </c>
      <c r="B2" s="225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2019</v>
      </c>
      <c r="B3" s="93"/>
      <c r="C3" s="231" t="s">
        <v>74</v>
      </c>
      <c r="D3" s="232"/>
      <c r="E3" s="232"/>
      <c r="F3" s="233"/>
      <c r="G3" s="231" t="s">
        <v>76</v>
      </c>
      <c r="H3" s="232"/>
      <c r="I3" s="232"/>
      <c r="J3" s="232"/>
      <c r="K3" s="16"/>
    </row>
    <row r="4" spans="1:15" ht="63.75">
      <c r="A4" s="4" t="s">
        <v>14</v>
      </c>
      <c r="B4" s="87" t="s">
        <v>57</v>
      </c>
      <c r="C4" s="98" t="s">
        <v>58</v>
      </c>
      <c r="D4" s="98" t="s">
        <v>84</v>
      </c>
      <c r="E4" s="99" t="s">
        <v>85</v>
      </c>
      <c r="F4" s="98" t="s">
        <v>86</v>
      </c>
      <c r="G4" s="98" t="s">
        <v>77</v>
      </c>
      <c r="H4" s="98" t="s">
        <v>78</v>
      </c>
      <c r="I4" s="98" t="s">
        <v>88</v>
      </c>
      <c r="J4" s="98" t="s">
        <v>87</v>
      </c>
      <c r="K4" s="98" t="s">
        <v>65</v>
      </c>
      <c r="L4" s="98" t="s">
        <v>110</v>
      </c>
      <c r="M4" s="98" t="s">
        <v>111</v>
      </c>
      <c r="N4" s="98" t="s">
        <v>114</v>
      </c>
      <c r="O4" s="98" t="s">
        <v>115</v>
      </c>
    </row>
    <row r="5" spans="1:36" ht="21.75" customHeight="1">
      <c r="A5" s="48" t="s">
        <v>55</v>
      </c>
      <c r="B5" s="113">
        <v>7</v>
      </c>
      <c r="C5" s="120">
        <v>6294</v>
      </c>
      <c r="D5" s="120">
        <v>264</v>
      </c>
      <c r="E5" s="120">
        <v>41540</v>
      </c>
      <c r="F5" s="120">
        <v>12730</v>
      </c>
      <c r="G5" s="120">
        <v>1688</v>
      </c>
      <c r="H5" s="120">
        <v>0</v>
      </c>
      <c r="I5" s="120">
        <v>2468</v>
      </c>
      <c r="J5" s="120">
        <v>0</v>
      </c>
      <c r="K5" s="120">
        <v>10450</v>
      </c>
      <c r="L5" s="120">
        <v>0</v>
      </c>
      <c r="M5" s="120">
        <v>0</v>
      </c>
      <c r="N5" s="120">
        <v>0</v>
      </c>
      <c r="O5" s="120">
        <v>0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 t="s">
        <v>113</v>
      </c>
      <c r="B6" s="113">
        <v>42</v>
      </c>
      <c r="C6" s="120">
        <v>131323</v>
      </c>
      <c r="D6" s="120">
        <v>489138</v>
      </c>
      <c r="E6" s="120">
        <v>4397380</v>
      </c>
      <c r="F6" s="120">
        <v>1319550</v>
      </c>
      <c r="G6" s="120">
        <v>65014</v>
      </c>
      <c r="H6" s="120">
        <v>295656</v>
      </c>
      <c r="I6" s="120">
        <v>92875</v>
      </c>
      <c r="J6" s="120">
        <v>7</v>
      </c>
      <c r="K6" s="120">
        <v>584877</v>
      </c>
      <c r="L6" s="120">
        <v>328</v>
      </c>
      <c r="M6" s="120">
        <v>8480</v>
      </c>
      <c r="N6" s="120">
        <v>2307</v>
      </c>
      <c r="O6" s="120">
        <v>162456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52</v>
      </c>
      <c r="B7" s="113">
        <v>18</v>
      </c>
      <c r="C7" s="120">
        <v>67129</v>
      </c>
      <c r="D7" s="120">
        <v>6659</v>
      </c>
      <c r="E7" s="120">
        <v>1099417</v>
      </c>
      <c r="F7" s="120">
        <v>330475</v>
      </c>
      <c r="G7" s="120">
        <v>44644</v>
      </c>
      <c r="H7" s="120">
        <v>942</v>
      </c>
      <c r="I7" s="120">
        <v>32663</v>
      </c>
      <c r="J7" s="120">
        <v>2</v>
      </c>
      <c r="K7" s="120">
        <v>145380</v>
      </c>
      <c r="L7" s="120">
        <v>0</v>
      </c>
      <c r="M7" s="120">
        <v>0</v>
      </c>
      <c r="N7" s="120">
        <v>0</v>
      </c>
      <c r="O7" s="120">
        <v>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94" t="s">
        <v>56</v>
      </c>
      <c r="B8" s="114">
        <v>0</v>
      </c>
      <c r="C8" s="120">
        <v>0</v>
      </c>
      <c r="D8" s="120">
        <v>0</v>
      </c>
      <c r="E8" s="120">
        <v>0</v>
      </c>
      <c r="F8" s="120">
        <v>18370</v>
      </c>
      <c r="G8" s="120">
        <v>11721</v>
      </c>
      <c r="H8" s="120">
        <v>0</v>
      </c>
      <c r="I8" s="120">
        <v>0</v>
      </c>
      <c r="J8" s="120">
        <v>0</v>
      </c>
      <c r="K8" s="120">
        <v>11721</v>
      </c>
      <c r="L8" s="120">
        <v>0</v>
      </c>
      <c r="M8" s="120">
        <v>0</v>
      </c>
      <c r="N8" s="120">
        <v>0</v>
      </c>
      <c r="O8" s="120">
        <v>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 thickBot="1">
      <c r="A9" s="48" t="s">
        <v>112</v>
      </c>
      <c r="B9" s="113">
        <v>42</v>
      </c>
      <c r="C9" s="120">
        <v>13790</v>
      </c>
      <c r="D9" s="120">
        <v>11560</v>
      </c>
      <c r="E9" s="120">
        <v>524547</v>
      </c>
      <c r="F9" s="120">
        <v>666680</v>
      </c>
      <c r="G9" s="120">
        <v>37521</v>
      </c>
      <c r="H9" s="120">
        <v>3798</v>
      </c>
      <c r="I9" s="120">
        <v>37379</v>
      </c>
      <c r="J9" s="120">
        <v>281</v>
      </c>
      <c r="K9" s="120">
        <v>92769</v>
      </c>
      <c r="L9" s="120">
        <v>573</v>
      </c>
      <c r="M9" s="120">
        <v>18780</v>
      </c>
      <c r="N9" s="120">
        <v>1527</v>
      </c>
      <c r="O9" s="120">
        <v>106224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s="13" customFormat="1" ht="24.75" customHeight="1" thickBot="1">
      <c r="A10" s="50" t="s">
        <v>3</v>
      </c>
      <c r="B10" s="115"/>
      <c r="C10" s="195">
        <v>218536</v>
      </c>
      <c r="D10" s="195">
        <v>507621</v>
      </c>
      <c r="E10" s="195">
        <v>6062884</v>
      </c>
      <c r="F10" s="195">
        <v>2347805</v>
      </c>
      <c r="G10" s="195">
        <v>160588</v>
      </c>
      <c r="H10" s="195">
        <v>300396</v>
      </c>
      <c r="I10" s="195">
        <v>162436</v>
      </c>
      <c r="J10" s="195">
        <v>53</v>
      </c>
      <c r="K10" s="195">
        <v>845197</v>
      </c>
      <c r="L10" s="195">
        <v>728</v>
      </c>
      <c r="M10" s="195">
        <v>22700</v>
      </c>
      <c r="N10" s="195">
        <v>3834</v>
      </c>
      <c r="O10" s="195">
        <v>268680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ht="19.5" customHeight="1">
      <c r="A11" s="12"/>
      <c r="B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2.75">
      <c r="A12" s="228"/>
      <c r="B12" s="228"/>
      <c r="C12" s="228"/>
      <c r="D12" s="228"/>
      <c r="E12" s="22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28"/>
      <c r="B13" s="228"/>
      <c r="C13" s="228"/>
      <c r="D13" s="228"/>
      <c r="E13" s="2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12"/>
      <c r="B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12.75"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2.75">
      <c r="A16" s="12"/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</sheetData>
  <sheetProtection/>
  <mergeCells count="6">
    <mergeCell ref="A1:J1"/>
    <mergeCell ref="A2:B2"/>
    <mergeCell ref="C3:F3"/>
    <mergeCell ref="G3:J3"/>
    <mergeCell ref="A12:E12"/>
    <mergeCell ref="A13:E1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selection activeCell="Z33" sqref="Z33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7.375" style="0" customWidth="1"/>
    <col min="9" max="9" width="10.625" style="0" customWidth="1"/>
    <col min="11" max="11" width="7.875" style="0" customWidth="1"/>
    <col min="12" max="13" width="7.625" style="0" customWidth="1"/>
  </cols>
  <sheetData>
    <row r="1" spans="1:10" ht="21.75" customHeight="1">
      <c r="A1" s="93">
        <v>2019</v>
      </c>
      <c r="B1" s="16"/>
      <c r="D1" s="229" t="s">
        <v>103</v>
      </c>
      <c r="E1" s="229"/>
      <c r="F1" s="229"/>
      <c r="G1" s="229"/>
      <c r="H1" s="229"/>
      <c r="I1" s="229"/>
      <c r="J1" s="229"/>
    </row>
    <row r="2" spans="1:14" ht="25.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55</v>
      </c>
      <c r="B3" s="102">
        <v>91</v>
      </c>
      <c r="C3" s="130">
        <v>95</v>
      </c>
      <c r="D3" s="133">
        <v>208</v>
      </c>
      <c r="E3" s="130">
        <v>652</v>
      </c>
      <c r="F3" s="133">
        <v>549</v>
      </c>
      <c r="G3" s="130">
        <v>1487</v>
      </c>
      <c r="H3" s="133">
        <v>1761</v>
      </c>
      <c r="I3" s="130">
        <v>3215</v>
      </c>
      <c r="J3" s="130">
        <v>1076</v>
      </c>
      <c r="K3" s="130">
        <v>704</v>
      </c>
      <c r="L3" s="133">
        <v>214</v>
      </c>
      <c r="M3" s="130">
        <v>398</v>
      </c>
      <c r="N3" s="196">
        <v>10450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113</v>
      </c>
      <c r="B4" s="102">
        <v>26836</v>
      </c>
      <c r="C4" s="130">
        <v>30651</v>
      </c>
      <c r="D4" s="133">
        <v>44605</v>
      </c>
      <c r="E4" s="130">
        <v>62291</v>
      </c>
      <c r="F4" s="133">
        <v>57560</v>
      </c>
      <c r="G4" s="130">
        <v>58566</v>
      </c>
      <c r="H4" s="133">
        <v>58757</v>
      </c>
      <c r="I4" s="130">
        <v>61383</v>
      </c>
      <c r="J4" s="130">
        <v>55420</v>
      </c>
      <c r="K4" s="130">
        <v>56730</v>
      </c>
      <c r="L4" s="133">
        <v>44327</v>
      </c>
      <c r="M4" s="130">
        <v>27751</v>
      </c>
      <c r="N4" s="196">
        <v>584877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52</v>
      </c>
      <c r="B5" s="102">
        <v>1401</v>
      </c>
      <c r="C5" s="130">
        <v>1241</v>
      </c>
      <c r="D5" s="133">
        <v>2410</v>
      </c>
      <c r="E5" s="130">
        <v>12330</v>
      </c>
      <c r="F5" s="133">
        <v>9165</v>
      </c>
      <c r="G5" s="130">
        <v>20973</v>
      </c>
      <c r="H5" s="133">
        <v>32313</v>
      </c>
      <c r="I5" s="130">
        <v>38274</v>
      </c>
      <c r="J5" s="130">
        <v>13605</v>
      </c>
      <c r="K5" s="130">
        <v>7914</v>
      </c>
      <c r="L5" s="133">
        <v>4045</v>
      </c>
      <c r="M5" s="130">
        <v>1709</v>
      </c>
      <c r="N5" s="196">
        <v>145380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94" t="s">
        <v>56</v>
      </c>
      <c r="B6" s="102">
        <v>410</v>
      </c>
      <c r="C6" s="130">
        <v>418</v>
      </c>
      <c r="D6" s="133">
        <v>948</v>
      </c>
      <c r="E6" s="130">
        <v>907</v>
      </c>
      <c r="F6" s="133">
        <v>846</v>
      </c>
      <c r="G6" s="130">
        <v>1234</v>
      </c>
      <c r="H6" s="133">
        <v>1252</v>
      </c>
      <c r="I6" s="130">
        <v>2352</v>
      </c>
      <c r="J6" s="130">
        <v>1150</v>
      </c>
      <c r="K6" s="130">
        <v>1000</v>
      </c>
      <c r="L6" s="133">
        <v>707</v>
      </c>
      <c r="M6" s="130">
        <v>497</v>
      </c>
      <c r="N6" s="196">
        <v>11721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112</v>
      </c>
      <c r="B7" s="102">
        <v>2185</v>
      </c>
      <c r="C7" s="130">
        <v>1779</v>
      </c>
      <c r="D7" s="133">
        <v>5429</v>
      </c>
      <c r="E7" s="130">
        <v>9358</v>
      </c>
      <c r="F7" s="133">
        <v>6227</v>
      </c>
      <c r="G7" s="130">
        <v>10180</v>
      </c>
      <c r="H7" s="133">
        <v>14901</v>
      </c>
      <c r="I7" s="130">
        <v>18179</v>
      </c>
      <c r="J7" s="130">
        <v>8863</v>
      </c>
      <c r="K7" s="130">
        <v>7171</v>
      </c>
      <c r="L7" s="133">
        <v>5619</v>
      </c>
      <c r="M7" s="130">
        <v>2878</v>
      </c>
      <c r="N7" s="196">
        <v>92769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3" customFormat="1" ht="24.75" customHeight="1">
      <c r="A8" s="23" t="s">
        <v>3</v>
      </c>
      <c r="B8" s="197">
        <v>30923</v>
      </c>
      <c r="C8" s="198">
        <v>34184</v>
      </c>
      <c r="D8" s="198">
        <v>53600</v>
      </c>
      <c r="E8" s="198">
        <v>85538</v>
      </c>
      <c r="F8" s="198">
        <v>74347</v>
      </c>
      <c r="G8" s="198">
        <v>92440</v>
      </c>
      <c r="H8" s="198">
        <v>108984</v>
      </c>
      <c r="I8" s="198">
        <v>123403</v>
      </c>
      <c r="J8" s="198">
        <v>80114</v>
      </c>
      <c r="K8" s="198">
        <v>73519</v>
      </c>
      <c r="L8" s="198">
        <v>54912</v>
      </c>
      <c r="M8" s="198">
        <v>33233</v>
      </c>
      <c r="N8" s="199">
        <v>845197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9.5" customHeight="1">
      <c r="A9" s="12"/>
      <c r="B9" s="230" t="s">
        <v>106</v>
      </c>
      <c r="C9" s="230"/>
      <c r="D9" s="188">
        <v>118707</v>
      </c>
      <c r="E9" s="230" t="s">
        <v>107</v>
      </c>
      <c r="F9" s="230"/>
      <c r="G9" s="188">
        <v>371032</v>
      </c>
      <c r="H9" s="230" t="s">
        <v>108</v>
      </c>
      <c r="I9" s="230"/>
      <c r="J9" s="189">
        <v>683533</v>
      </c>
      <c r="K9" s="230" t="s">
        <v>109</v>
      </c>
      <c r="L9" s="230"/>
      <c r="M9" s="188">
        <v>845197</v>
      </c>
      <c r="N9" s="18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2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3:27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</sheetData>
  <sheetProtection/>
  <mergeCells count="5">
    <mergeCell ref="D1:J1"/>
    <mergeCell ref="B9:C9"/>
    <mergeCell ref="E9:F9"/>
    <mergeCell ref="H9:I9"/>
    <mergeCell ref="K9:L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J125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9.375" style="0" customWidth="1"/>
    <col min="2" max="2" width="5.625" style="0" customWidth="1"/>
    <col min="3" max="4" width="9.75390625" style="12" customWidth="1"/>
    <col min="5" max="5" width="9.75390625" style="97" customWidth="1"/>
    <col min="6" max="6" width="9.75390625" style="12" customWidth="1"/>
    <col min="7" max="7" width="10.625" style="12" customWidth="1"/>
    <col min="8" max="10" width="9.75390625" style="12" customWidth="1"/>
    <col min="11" max="11" width="10.25390625" style="12" customWidth="1"/>
  </cols>
  <sheetData>
    <row r="1" spans="1:11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/>
    </row>
    <row r="2" spans="1:11" ht="21.75" customHeight="1">
      <c r="A2" s="225" t="s">
        <v>64</v>
      </c>
      <c r="B2" s="225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2020</v>
      </c>
      <c r="B3" s="93"/>
      <c r="C3" s="231" t="s">
        <v>74</v>
      </c>
      <c r="D3" s="232"/>
      <c r="E3" s="232"/>
      <c r="F3" s="233"/>
      <c r="G3" s="231" t="s">
        <v>76</v>
      </c>
      <c r="H3" s="232"/>
      <c r="I3" s="232"/>
      <c r="J3" s="232"/>
      <c r="K3" s="16"/>
    </row>
    <row r="4" spans="1:17" ht="63.75">
      <c r="A4" s="4" t="s">
        <v>14</v>
      </c>
      <c r="B4" s="87" t="s">
        <v>57</v>
      </c>
      <c r="C4" s="98" t="s">
        <v>58</v>
      </c>
      <c r="D4" s="98" t="s">
        <v>84</v>
      </c>
      <c r="E4" s="99" t="s">
        <v>85</v>
      </c>
      <c r="F4" s="98" t="s">
        <v>86</v>
      </c>
      <c r="G4" s="98" t="s">
        <v>77</v>
      </c>
      <c r="H4" s="98" t="s">
        <v>78</v>
      </c>
      <c r="I4" s="98" t="s">
        <v>88</v>
      </c>
      <c r="J4" s="98" t="s">
        <v>87</v>
      </c>
      <c r="K4" s="234" t="s">
        <v>65</v>
      </c>
      <c r="L4" s="98" t="s">
        <v>110</v>
      </c>
      <c r="M4" s="98" t="s">
        <v>111</v>
      </c>
      <c r="N4" s="98" t="s">
        <v>114</v>
      </c>
      <c r="O4" s="98" t="s">
        <v>115</v>
      </c>
      <c r="P4" s="98" t="s">
        <v>116</v>
      </c>
      <c r="Q4" s="98" t="s">
        <v>115</v>
      </c>
    </row>
    <row r="5" spans="1:36" ht="21.75" customHeight="1">
      <c r="A5" s="48" t="s">
        <v>55</v>
      </c>
      <c r="B5" s="113">
        <v>10</v>
      </c>
      <c r="C5" s="120">
        <v>5146</v>
      </c>
      <c r="D5" s="120">
        <v>414</v>
      </c>
      <c r="E5" s="120">
        <v>51460</v>
      </c>
      <c r="F5" s="120">
        <v>19120</v>
      </c>
      <c r="G5" s="120">
        <v>1728</v>
      </c>
      <c r="H5" s="120">
        <v>78</v>
      </c>
      <c r="I5" s="120">
        <v>3272</v>
      </c>
      <c r="J5" s="120">
        <v>0</v>
      </c>
      <c r="K5" s="235">
        <v>10224</v>
      </c>
      <c r="L5" s="120">
        <v>0</v>
      </c>
      <c r="M5" s="120">
        <v>0</v>
      </c>
      <c r="N5" s="120">
        <v>0</v>
      </c>
      <c r="O5" s="120">
        <v>0</v>
      </c>
      <c r="P5" s="120">
        <v>0</v>
      </c>
      <c r="Q5" s="120">
        <v>0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 t="s">
        <v>113</v>
      </c>
      <c r="B6" s="113">
        <v>50</v>
      </c>
      <c r="C6" s="120">
        <v>9015</v>
      </c>
      <c r="D6" s="120">
        <v>15077</v>
      </c>
      <c r="E6" s="120">
        <v>437974</v>
      </c>
      <c r="F6" s="120">
        <v>841710</v>
      </c>
      <c r="G6" s="120">
        <v>16726</v>
      </c>
      <c r="H6" s="120">
        <v>32528</v>
      </c>
      <c r="I6" s="120">
        <v>38730</v>
      </c>
      <c r="J6" s="120">
        <v>0</v>
      </c>
      <c r="K6" s="235">
        <v>96999</v>
      </c>
      <c r="L6" s="120">
        <v>1246</v>
      </c>
      <c r="M6" s="120">
        <v>24920</v>
      </c>
      <c r="N6" s="120">
        <v>1753</v>
      </c>
      <c r="O6" s="120">
        <v>127948</v>
      </c>
      <c r="P6" s="120">
        <v>353</v>
      </c>
      <c r="Q6" s="120">
        <v>5295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52</v>
      </c>
      <c r="B7" s="113">
        <v>25</v>
      </c>
      <c r="C7" s="120">
        <v>36628</v>
      </c>
      <c r="D7" s="120">
        <v>8061</v>
      </c>
      <c r="E7" s="120">
        <v>905655</v>
      </c>
      <c r="F7" s="120">
        <v>382270</v>
      </c>
      <c r="G7" s="120">
        <v>16759</v>
      </c>
      <c r="H7" s="120">
        <v>185</v>
      </c>
      <c r="I7" s="120">
        <v>29271</v>
      </c>
      <c r="J7" s="120">
        <v>0</v>
      </c>
      <c r="K7" s="235">
        <v>82843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94" t="s">
        <v>56</v>
      </c>
      <c r="B8" s="114">
        <v>0</v>
      </c>
      <c r="C8" s="120">
        <v>0</v>
      </c>
      <c r="D8" s="120">
        <v>0</v>
      </c>
      <c r="E8" s="120">
        <v>0</v>
      </c>
      <c r="F8" s="120">
        <v>0</v>
      </c>
      <c r="G8" s="120">
        <v>9063</v>
      </c>
      <c r="H8" s="120">
        <v>0</v>
      </c>
      <c r="I8" s="120">
        <v>0</v>
      </c>
      <c r="J8" s="120">
        <v>0</v>
      </c>
      <c r="K8" s="235">
        <v>9063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 thickBot="1">
      <c r="A9" s="48" t="s">
        <v>112</v>
      </c>
      <c r="B9" s="113">
        <v>50</v>
      </c>
      <c r="C9" s="120">
        <v>1441</v>
      </c>
      <c r="D9" s="120">
        <v>7109</v>
      </c>
      <c r="E9" s="120">
        <v>68626</v>
      </c>
      <c r="F9" s="120">
        <v>332590</v>
      </c>
      <c r="G9" s="120">
        <v>12544</v>
      </c>
      <c r="H9" s="120">
        <v>562</v>
      </c>
      <c r="I9" s="120">
        <v>30797</v>
      </c>
      <c r="J9" s="120">
        <v>578</v>
      </c>
      <c r="K9" s="235">
        <v>45922</v>
      </c>
      <c r="L9" s="120">
        <v>235</v>
      </c>
      <c r="M9" s="120">
        <v>4700</v>
      </c>
      <c r="N9" s="120">
        <v>979</v>
      </c>
      <c r="O9" s="120">
        <v>77208</v>
      </c>
      <c r="P9" s="120">
        <v>112</v>
      </c>
      <c r="Q9" s="120">
        <v>1680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s="13" customFormat="1" ht="24.75" customHeight="1" thickBot="1">
      <c r="A10" s="50" t="s">
        <v>3</v>
      </c>
      <c r="B10" s="115"/>
      <c r="C10" s="195">
        <v>52230</v>
      </c>
      <c r="D10" s="195">
        <v>30661</v>
      </c>
      <c r="E10" s="195">
        <v>1463715</v>
      </c>
      <c r="F10" s="195">
        <v>1575690</v>
      </c>
      <c r="G10" s="195">
        <v>56820</v>
      </c>
      <c r="H10" s="195">
        <v>33353</v>
      </c>
      <c r="I10" s="195">
        <v>102070</v>
      </c>
      <c r="J10" s="195">
        <v>162</v>
      </c>
      <c r="K10" s="195">
        <v>245051</v>
      </c>
      <c r="L10" s="195">
        <v>1481</v>
      </c>
      <c r="M10" s="195">
        <v>29620</v>
      </c>
      <c r="N10" s="195">
        <v>2732</v>
      </c>
      <c r="O10" s="195">
        <v>205156</v>
      </c>
      <c r="P10" s="195">
        <v>465</v>
      </c>
      <c r="Q10" s="195">
        <v>6975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ht="19.5" customHeight="1">
      <c r="A11" s="12"/>
      <c r="B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2.75">
      <c r="A12" s="228"/>
      <c r="B12" s="228"/>
      <c r="C12" s="228"/>
      <c r="D12" s="228"/>
      <c r="E12" s="22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28"/>
      <c r="B13" s="228"/>
      <c r="C13" s="228"/>
      <c r="D13" s="228"/>
      <c r="E13" s="2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12"/>
      <c r="B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12.75"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2.75">
      <c r="A16" s="12"/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</sheetData>
  <sheetProtection/>
  <mergeCells count="6">
    <mergeCell ref="A1:J1"/>
    <mergeCell ref="A2:B2"/>
    <mergeCell ref="C3:F3"/>
    <mergeCell ref="G3:J3"/>
    <mergeCell ref="A12:E12"/>
    <mergeCell ref="A13:E1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7.375" style="0" customWidth="1"/>
    <col min="9" max="9" width="10.625" style="0" customWidth="1"/>
    <col min="11" max="11" width="7.875" style="0" customWidth="1"/>
    <col min="12" max="13" width="7.625" style="0" customWidth="1"/>
  </cols>
  <sheetData>
    <row r="1" spans="1:10" ht="21.75" customHeight="1">
      <c r="A1" s="93">
        <v>2020</v>
      </c>
      <c r="B1" s="16"/>
      <c r="D1" s="229" t="s">
        <v>103</v>
      </c>
      <c r="E1" s="229"/>
      <c r="F1" s="229"/>
      <c r="G1" s="229"/>
      <c r="H1" s="229"/>
      <c r="I1" s="229"/>
      <c r="J1" s="229"/>
    </row>
    <row r="2" spans="1:14" ht="25.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55</v>
      </c>
      <c r="B3" s="102">
        <v>87</v>
      </c>
      <c r="C3" s="130">
        <v>121</v>
      </c>
      <c r="D3" s="133">
        <v>163</v>
      </c>
      <c r="E3" s="130">
        <v>0</v>
      </c>
      <c r="F3" s="133">
        <v>0</v>
      </c>
      <c r="G3" s="130">
        <v>635</v>
      </c>
      <c r="H3" s="133">
        <v>2136</v>
      </c>
      <c r="I3" s="130">
        <v>3770</v>
      </c>
      <c r="J3" s="130">
        <v>1690</v>
      </c>
      <c r="K3" s="130">
        <v>1166</v>
      </c>
      <c r="L3" s="133">
        <v>406</v>
      </c>
      <c r="M3" s="130">
        <v>50</v>
      </c>
      <c r="N3" s="196">
        <v>10224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113</v>
      </c>
      <c r="B4" s="102">
        <v>22470</v>
      </c>
      <c r="C4" s="130">
        <v>14427</v>
      </c>
      <c r="D4" s="133">
        <v>6996</v>
      </c>
      <c r="E4" s="130">
        <v>0</v>
      </c>
      <c r="F4" s="133">
        <v>0</v>
      </c>
      <c r="G4" s="130">
        <v>2943</v>
      </c>
      <c r="H4" s="133">
        <v>12200</v>
      </c>
      <c r="I4" s="130">
        <v>16839</v>
      </c>
      <c r="J4" s="130">
        <v>9737</v>
      </c>
      <c r="K4" s="130">
        <v>7009</v>
      </c>
      <c r="L4" s="133">
        <v>3510</v>
      </c>
      <c r="M4" s="130">
        <v>868</v>
      </c>
      <c r="N4" s="196">
        <v>96999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52</v>
      </c>
      <c r="B5" s="102">
        <v>1907</v>
      </c>
      <c r="C5" s="130">
        <v>2156</v>
      </c>
      <c r="D5" s="133">
        <v>1736</v>
      </c>
      <c r="E5" s="130">
        <v>0</v>
      </c>
      <c r="F5" s="133">
        <v>0</v>
      </c>
      <c r="G5" s="130">
        <v>4466</v>
      </c>
      <c r="H5" s="133">
        <v>19352</v>
      </c>
      <c r="I5" s="130">
        <v>29044</v>
      </c>
      <c r="J5" s="130">
        <v>13634</v>
      </c>
      <c r="K5" s="130">
        <v>7053</v>
      </c>
      <c r="L5" s="133">
        <v>2831</v>
      </c>
      <c r="M5" s="130">
        <v>664</v>
      </c>
      <c r="N5" s="196">
        <v>82843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94" t="s">
        <v>56</v>
      </c>
      <c r="B6" s="102">
        <v>526</v>
      </c>
      <c r="C6" s="130">
        <v>624</v>
      </c>
      <c r="D6" s="133">
        <v>371</v>
      </c>
      <c r="E6" s="130">
        <v>0</v>
      </c>
      <c r="F6" s="133">
        <v>0</v>
      </c>
      <c r="G6" s="130">
        <v>1207</v>
      </c>
      <c r="H6" s="133">
        <v>1772</v>
      </c>
      <c r="I6" s="130">
        <v>1630</v>
      </c>
      <c r="J6" s="130">
        <v>1293</v>
      </c>
      <c r="K6" s="130">
        <v>1009</v>
      </c>
      <c r="L6" s="133">
        <v>524</v>
      </c>
      <c r="M6" s="130">
        <v>107</v>
      </c>
      <c r="N6" s="196">
        <v>9063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112</v>
      </c>
      <c r="B7" s="102">
        <v>4369</v>
      </c>
      <c r="C7" s="130">
        <v>3363</v>
      </c>
      <c r="D7" s="133">
        <v>2455</v>
      </c>
      <c r="E7" s="130">
        <v>0</v>
      </c>
      <c r="F7" s="133">
        <v>0</v>
      </c>
      <c r="G7" s="130">
        <v>2416</v>
      </c>
      <c r="H7" s="133">
        <v>7876</v>
      </c>
      <c r="I7" s="130">
        <v>10253</v>
      </c>
      <c r="J7" s="130">
        <v>6052</v>
      </c>
      <c r="K7" s="130">
        <v>5121</v>
      </c>
      <c r="L7" s="133">
        <v>2962</v>
      </c>
      <c r="M7" s="130">
        <v>1055</v>
      </c>
      <c r="N7" s="196">
        <v>45922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3" customFormat="1" ht="24.75" customHeight="1">
      <c r="A8" s="23" t="s">
        <v>3</v>
      </c>
      <c r="B8" s="197">
        <v>29359</v>
      </c>
      <c r="C8" s="198">
        <v>20691</v>
      </c>
      <c r="D8" s="198">
        <v>11721</v>
      </c>
      <c r="E8" s="198">
        <v>0</v>
      </c>
      <c r="F8" s="198">
        <v>0</v>
      </c>
      <c r="G8" s="198">
        <v>11667</v>
      </c>
      <c r="H8" s="198">
        <v>43336</v>
      </c>
      <c r="I8" s="198">
        <v>61536</v>
      </c>
      <c r="J8" s="198">
        <v>32406</v>
      </c>
      <c r="K8" s="198">
        <v>21358</v>
      </c>
      <c r="L8" s="198">
        <v>10233</v>
      </c>
      <c r="M8" s="198">
        <v>2744</v>
      </c>
      <c r="N8" s="199">
        <v>245051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9.5" customHeight="1">
      <c r="A9" s="12"/>
      <c r="B9" s="230" t="s">
        <v>106</v>
      </c>
      <c r="C9" s="230"/>
      <c r="D9" s="188">
        <v>61771</v>
      </c>
      <c r="E9" s="230" t="s">
        <v>107</v>
      </c>
      <c r="F9" s="230"/>
      <c r="G9" s="188">
        <v>73438</v>
      </c>
      <c r="H9" s="230" t="s">
        <v>108</v>
      </c>
      <c r="I9" s="230"/>
      <c r="J9" s="189">
        <v>210716</v>
      </c>
      <c r="K9" s="230" t="s">
        <v>109</v>
      </c>
      <c r="L9" s="230"/>
      <c r="M9" s="188">
        <v>245051</v>
      </c>
      <c r="N9" s="18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2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3:27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</sheetData>
  <sheetProtection/>
  <mergeCells count="5">
    <mergeCell ref="D1:J1"/>
    <mergeCell ref="B9:C9"/>
    <mergeCell ref="E9:F9"/>
    <mergeCell ref="H9:I9"/>
    <mergeCell ref="K9:L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5" sqref="K5:K10"/>
    </sheetView>
  </sheetViews>
  <sheetFormatPr defaultColWidth="9.00390625" defaultRowHeight="12.75"/>
  <cols>
    <col min="1" max="1" width="14.125" style="0" customWidth="1"/>
    <col min="2" max="2" width="10.75390625" style="0" customWidth="1"/>
    <col min="3" max="3" width="11.375" style="12" customWidth="1"/>
    <col min="4" max="4" width="11.875" style="12" customWidth="1"/>
    <col min="5" max="5" width="14.875" style="12" bestFit="1" customWidth="1"/>
    <col min="6" max="6" width="12.25390625" style="12" customWidth="1"/>
    <col min="7" max="7" width="10.75390625" style="12" customWidth="1"/>
    <col min="8" max="8" width="11.125" style="12" customWidth="1"/>
    <col min="9" max="10" width="14.125" style="12" customWidth="1"/>
    <col min="11" max="11" width="12.625" style="12" customWidth="1"/>
    <col min="12" max="12" width="14.75390625" style="0" customWidth="1"/>
  </cols>
  <sheetData>
    <row r="1" spans="1:12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1.75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2"/>
    </row>
    <row r="3" spans="1:12" ht="21.75" customHeight="1" thickBot="1">
      <c r="A3" s="3" t="s">
        <v>23</v>
      </c>
      <c r="B3" s="3">
        <v>2006</v>
      </c>
      <c r="C3" s="205" t="s">
        <v>7</v>
      </c>
      <c r="D3" s="206"/>
      <c r="E3" s="26"/>
      <c r="F3" s="207" t="s">
        <v>10</v>
      </c>
      <c r="G3" s="208"/>
      <c r="H3" s="208"/>
      <c r="I3" s="209"/>
      <c r="J3" s="26"/>
      <c r="K3" s="17" t="s">
        <v>11</v>
      </c>
      <c r="L3" s="210" t="s">
        <v>15</v>
      </c>
    </row>
    <row r="4" spans="1:12" ht="21.75" customHeight="1">
      <c r="A4" s="4" t="s">
        <v>14</v>
      </c>
      <c r="B4" s="4" t="s">
        <v>16</v>
      </c>
      <c r="C4" s="9" t="s">
        <v>8</v>
      </c>
      <c r="D4" s="9" t="s">
        <v>9</v>
      </c>
      <c r="E4" s="18" t="s">
        <v>26</v>
      </c>
      <c r="F4" s="18" t="s">
        <v>8</v>
      </c>
      <c r="G4" s="19" t="s">
        <v>9</v>
      </c>
      <c r="H4" s="20" t="s">
        <v>17</v>
      </c>
      <c r="I4" s="21" t="s">
        <v>13</v>
      </c>
      <c r="J4" s="21" t="s">
        <v>27</v>
      </c>
      <c r="K4" s="19" t="s">
        <v>12</v>
      </c>
      <c r="L4" s="211"/>
    </row>
    <row r="5" spans="1:12" ht="21.75" customHeight="1">
      <c r="A5" s="5" t="s">
        <v>0</v>
      </c>
      <c r="B5" s="5">
        <v>93</v>
      </c>
      <c r="C5" s="7">
        <v>3274</v>
      </c>
      <c r="D5" s="7">
        <v>1986</v>
      </c>
      <c r="E5" s="27">
        <f>SUM(B5:D5)</f>
        <v>5353</v>
      </c>
      <c r="F5" s="7">
        <v>1311</v>
      </c>
      <c r="G5" s="11">
        <v>4</v>
      </c>
      <c r="H5" s="11">
        <v>0</v>
      </c>
      <c r="I5" s="7">
        <v>0</v>
      </c>
      <c r="J5" s="29">
        <f>SUM(F5:I5)</f>
        <v>1315</v>
      </c>
      <c r="K5" s="22">
        <f>SUM(J5,E5)</f>
        <v>6668</v>
      </c>
      <c r="L5" s="6">
        <v>9073</v>
      </c>
    </row>
    <row r="6" spans="1:12" ht="21.75" customHeight="1">
      <c r="A6" s="5" t="s">
        <v>1</v>
      </c>
      <c r="B6" s="5">
        <v>94</v>
      </c>
      <c r="C6" s="7">
        <v>80216</v>
      </c>
      <c r="D6" s="7">
        <v>68666</v>
      </c>
      <c r="E6" s="27">
        <f aca="true" t="shared" si="0" ref="E6:E11">SUM(B6:D6)</f>
        <v>148976</v>
      </c>
      <c r="F6" s="7">
        <v>9563</v>
      </c>
      <c r="G6" s="10">
        <v>0</v>
      </c>
      <c r="H6" s="10">
        <v>1020</v>
      </c>
      <c r="I6" s="7">
        <v>116658</v>
      </c>
      <c r="J6" s="29">
        <f aca="true" t="shared" si="1" ref="J6:J11">SUM(F6:I6)</f>
        <v>127241</v>
      </c>
      <c r="K6" s="22">
        <f aca="true" t="shared" si="2" ref="K6:K11">SUM(J6,E6)</f>
        <v>276217</v>
      </c>
      <c r="L6" s="8">
        <v>1235219</v>
      </c>
    </row>
    <row r="7" spans="1:12" ht="21.75" customHeight="1">
      <c r="A7" s="5" t="s">
        <v>2</v>
      </c>
      <c r="B7" s="5">
        <v>9</v>
      </c>
      <c r="C7" s="7">
        <v>30918</v>
      </c>
      <c r="D7" s="7">
        <v>20822</v>
      </c>
      <c r="E7" s="27">
        <f t="shared" si="0"/>
        <v>51749</v>
      </c>
      <c r="F7" s="7">
        <v>3159</v>
      </c>
      <c r="G7" s="7">
        <v>1025</v>
      </c>
      <c r="H7" s="7">
        <v>0</v>
      </c>
      <c r="I7" s="7">
        <v>2285</v>
      </c>
      <c r="J7" s="29">
        <f t="shared" si="1"/>
        <v>6469</v>
      </c>
      <c r="K7" s="22">
        <f t="shared" si="2"/>
        <v>58218</v>
      </c>
      <c r="L7" s="8">
        <v>170479</v>
      </c>
    </row>
    <row r="8" spans="1:12" ht="21.75" customHeight="1">
      <c r="A8" s="5" t="s">
        <v>4</v>
      </c>
      <c r="B8" s="5">
        <v>0</v>
      </c>
      <c r="C8" s="7">
        <v>13193</v>
      </c>
      <c r="D8" s="7">
        <v>15995</v>
      </c>
      <c r="E8" s="27">
        <f t="shared" si="0"/>
        <v>29188</v>
      </c>
      <c r="F8" s="7">
        <v>1001</v>
      </c>
      <c r="G8" s="11">
        <v>0</v>
      </c>
      <c r="H8" s="11">
        <v>0</v>
      </c>
      <c r="I8" s="7">
        <v>0</v>
      </c>
      <c r="J8" s="29">
        <f t="shared" si="1"/>
        <v>1001</v>
      </c>
      <c r="K8" s="22">
        <f t="shared" si="2"/>
        <v>30189</v>
      </c>
      <c r="L8" s="8">
        <v>28361</v>
      </c>
    </row>
    <row r="9" spans="1:12" ht="21.75" customHeight="1">
      <c r="A9" s="5" t="s">
        <v>5</v>
      </c>
      <c r="B9" s="5">
        <v>15</v>
      </c>
      <c r="C9" s="7">
        <v>1293</v>
      </c>
      <c r="D9" s="7">
        <v>200</v>
      </c>
      <c r="E9" s="27">
        <f t="shared" si="0"/>
        <v>1508</v>
      </c>
      <c r="F9" s="7">
        <v>115</v>
      </c>
      <c r="G9" s="7">
        <v>14</v>
      </c>
      <c r="H9" s="7"/>
      <c r="I9" s="7">
        <v>0</v>
      </c>
      <c r="J9" s="29">
        <f t="shared" si="1"/>
        <v>129</v>
      </c>
      <c r="K9" s="22">
        <f t="shared" si="2"/>
        <v>1637</v>
      </c>
      <c r="L9" s="8">
        <v>6913</v>
      </c>
    </row>
    <row r="10" spans="1:12" ht="21.75" customHeight="1">
      <c r="A10" s="5" t="s">
        <v>6</v>
      </c>
      <c r="B10" s="5">
        <v>0</v>
      </c>
      <c r="C10" s="7">
        <v>125</v>
      </c>
      <c r="D10" s="7">
        <v>65</v>
      </c>
      <c r="E10" s="27">
        <f t="shared" si="0"/>
        <v>190</v>
      </c>
      <c r="F10" s="7">
        <v>163</v>
      </c>
      <c r="G10" s="7">
        <v>34</v>
      </c>
      <c r="H10" s="7"/>
      <c r="I10" s="7">
        <v>106</v>
      </c>
      <c r="J10" s="29">
        <f t="shared" si="1"/>
        <v>303</v>
      </c>
      <c r="K10" s="22">
        <f t="shared" si="2"/>
        <v>493</v>
      </c>
      <c r="L10" s="8">
        <v>1581</v>
      </c>
    </row>
    <row r="11" spans="1:12" s="13" customFormat="1" ht="24.75" customHeight="1">
      <c r="A11" s="14" t="s">
        <v>3</v>
      </c>
      <c r="B11" s="14">
        <f>SUM(B5:B10)</f>
        <v>211</v>
      </c>
      <c r="C11" s="23">
        <f aca="true" t="shared" si="3" ref="C11:I11">SUM(C5:C10)</f>
        <v>129019</v>
      </c>
      <c r="D11" s="23">
        <f t="shared" si="3"/>
        <v>107734</v>
      </c>
      <c r="E11" s="28">
        <f t="shared" si="0"/>
        <v>236964</v>
      </c>
      <c r="F11" s="23">
        <f t="shared" si="3"/>
        <v>15312</v>
      </c>
      <c r="G11" s="23">
        <f t="shared" si="3"/>
        <v>1077</v>
      </c>
      <c r="H11" s="23">
        <f t="shared" si="3"/>
        <v>1020</v>
      </c>
      <c r="I11" s="23">
        <f t="shared" si="3"/>
        <v>119049</v>
      </c>
      <c r="J11" s="29">
        <f t="shared" si="1"/>
        <v>136458</v>
      </c>
      <c r="K11" s="22">
        <f t="shared" si="2"/>
        <v>373422</v>
      </c>
      <c r="L11" s="15">
        <f>SUM(L5:L10)</f>
        <v>1451626</v>
      </c>
    </row>
  </sheetData>
  <sheetProtection/>
  <mergeCells count="4">
    <mergeCell ref="A1:L1"/>
    <mergeCell ref="C3:D3"/>
    <mergeCell ref="F3:I3"/>
    <mergeCell ref="L3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5" sqref="L5:L10"/>
    </sheetView>
  </sheetViews>
  <sheetFormatPr defaultColWidth="9.00390625" defaultRowHeight="12.75"/>
  <cols>
    <col min="1" max="1" width="14.125" style="0" customWidth="1"/>
    <col min="2" max="2" width="6.375" style="0" customWidth="1"/>
    <col min="3" max="3" width="8.875" style="12" bestFit="1" customWidth="1"/>
    <col min="4" max="4" width="10.00390625" style="12" bestFit="1" customWidth="1"/>
    <col min="5" max="5" width="10.00390625" style="12" customWidth="1"/>
    <col min="6" max="6" width="9.375" style="12" customWidth="1"/>
    <col min="7" max="7" width="8.25390625" style="12" customWidth="1"/>
    <col min="8" max="8" width="10.25390625" style="12" customWidth="1"/>
    <col min="9" max="9" width="7.625" style="12" bestFit="1" customWidth="1"/>
    <col min="10" max="10" width="9.75390625" style="12" customWidth="1"/>
    <col min="11" max="11" width="12.25390625" style="12" customWidth="1"/>
    <col min="12" max="12" width="10.125" style="12" customWidth="1"/>
    <col min="13" max="13" width="14.75390625" style="0" customWidth="1"/>
  </cols>
  <sheetData>
    <row r="1" spans="1:13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1.75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</row>
    <row r="3" spans="1:13" ht="21.75" customHeight="1" thickBot="1">
      <c r="A3" s="79" t="s">
        <v>19</v>
      </c>
      <c r="B3" s="212" t="s">
        <v>7</v>
      </c>
      <c r="C3" s="213"/>
      <c r="D3" s="214"/>
      <c r="E3" s="80" t="s">
        <v>29</v>
      </c>
      <c r="F3" s="215" t="s">
        <v>10</v>
      </c>
      <c r="G3" s="216"/>
      <c r="H3" s="216"/>
      <c r="I3" s="217"/>
      <c r="J3" s="24" t="s">
        <v>21</v>
      </c>
      <c r="K3" s="215" t="s">
        <v>30</v>
      </c>
      <c r="L3" s="217"/>
      <c r="M3" s="218" t="s">
        <v>15</v>
      </c>
    </row>
    <row r="4" spans="1:13" ht="21.75" customHeight="1" thickBot="1">
      <c r="A4" s="78" t="s">
        <v>14</v>
      </c>
      <c r="B4" s="78" t="s">
        <v>31</v>
      </c>
      <c r="C4" s="18" t="s">
        <v>8</v>
      </c>
      <c r="D4" s="18" t="s">
        <v>9</v>
      </c>
      <c r="E4" s="18" t="s">
        <v>3</v>
      </c>
      <c r="F4" s="18" t="s">
        <v>8</v>
      </c>
      <c r="G4" s="19" t="s">
        <v>9</v>
      </c>
      <c r="H4" s="21" t="s">
        <v>13</v>
      </c>
      <c r="I4" s="21" t="s">
        <v>20</v>
      </c>
      <c r="J4" s="25" t="s">
        <v>22</v>
      </c>
      <c r="K4" s="41" t="s">
        <v>3</v>
      </c>
      <c r="L4" s="42" t="s">
        <v>41</v>
      </c>
      <c r="M4" s="211"/>
    </row>
    <row r="5" spans="1:13" ht="21.75" customHeight="1">
      <c r="A5" s="5" t="s">
        <v>0</v>
      </c>
      <c r="B5" s="5">
        <v>83</v>
      </c>
      <c r="C5" s="5">
        <v>3045</v>
      </c>
      <c r="D5" s="5">
        <v>3031</v>
      </c>
      <c r="E5" s="43">
        <v>6159</v>
      </c>
      <c r="F5" s="5">
        <v>555</v>
      </c>
      <c r="G5" s="5">
        <v>12</v>
      </c>
      <c r="H5" s="5">
        <v>0</v>
      </c>
      <c r="I5" s="5">
        <v>0</v>
      </c>
      <c r="J5" s="5">
        <v>0</v>
      </c>
      <c r="K5" s="5">
        <v>567</v>
      </c>
      <c r="L5" s="5">
        <v>6726</v>
      </c>
      <c r="M5" s="5">
        <v>7200</v>
      </c>
    </row>
    <row r="6" spans="1:13" ht="21.75" customHeight="1">
      <c r="A6" s="5" t="s">
        <v>1</v>
      </c>
      <c r="B6" s="5">
        <v>131</v>
      </c>
      <c r="C6" s="5">
        <v>85288</v>
      </c>
      <c r="D6" s="5">
        <v>90231</v>
      </c>
      <c r="E6" s="43">
        <v>175650</v>
      </c>
      <c r="F6" s="5">
        <v>0</v>
      </c>
      <c r="G6" s="5">
        <v>0</v>
      </c>
      <c r="H6" s="5">
        <v>10489</v>
      </c>
      <c r="I6" s="5">
        <v>188638</v>
      </c>
      <c r="J6" s="5">
        <v>5931</v>
      </c>
      <c r="K6" s="5">
        <v>205058</v>
      </c>
      <c r="L6" s="5">
        <v>380708</v>
      </c>
      <c r="M6" s="5">
        <v>789310</v>
      </c>
    </row>
    <row r="7" spans="1:13" ht="21.75" customHeight="1">
      <c r="A7" s="5" t="s">
        <v>2</v>
      </c>
      <c r="B7" s="5">
        <v>1716</v>
      </c>
      <c r="C7" s="5">
        <v>34430</v>
      </c>
      <c r="D7" s="5">
        <v>26251</v>
      </c>
      <c r="E7" s="43">
        <v>62397</v>
      </c>
      <c r="F7" s="5">
        <v>8870</v>
      </c>
      <c r="G7" s="5">
        <v>415</v>
      </c>
      <c r="H7" s="5">
        <v>2517</v>
      </c>
      <c r="I7" s="5">
        <v>0</v>
      </c>
      <c r="J7" s="5">
        <v>0</v>
      </c>
      <c r="K7" s="5">
        <v>11802</v>
      </c>
      <c r="L7" s="5">
        <v>74199</v>
      </c>
      <c r="M7" s="5">
        <v>156000</v>
      </c>
    </row>
    <row r="8" spans="1:13" ht="21.75" customHeight="1">
      <c r="A8" s="5" t="s">
        <v>4</v>
      </c>
      <c r="B8" s="5">
        <v>10</v>
      </c>
      <c r="C8" s="5">
        <v>17983</v>
      </c>
      <c r="D8" s="5">
        <v>37328</v>
      </c>
      <c r="E8" s="43">
        <v>55321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55321</v>
      </c>
      <c r="M8" s="5">
        <v>33670</v>
      </c>
    </row>
    <row r="9" spans="1:13" ht="21.75" customHeight="1">
      <c r="A9" s="5" t="s">
        <v>5</v>
      </c>
      <c r="B9" s="5">
        <v>80</v>
      </c>
      <c r="C9" s="5">
        <v>4441</v>
      </c>
      <c r="D9" s="5">
        <v>5982</v>
      </c>
      <c r="E9" s="43">
        <v>10503</v>
      </c>
      <c r="F9" s="5">
        <v>1429</v>
      </c>
      <c r="G9" s="5">
        <v>61</v>
      </c>
      <c r="H9" s="5">
        <v>0</v>
      </c>
      <c r="I9" s="5">
        <v>0</v>
      </c>
      <c r="J9" s="5">
        <v>288</v>
      </c>
      <c r="K9" s="5">
        <v>1778</v>
      </c>
      <c r="L9" s="5">
        <v>12281</v>
      </c>
      <c r="M9" s="5">
        <v>42745</v>
      </c>
    </row>
    <row r="10" spans="1:13" ht="21.75" customHeight="1">
      <c r="A10" s="5" t="s">
        <v>6</v>
      </c>
      <c r="B10" s="5">
        <v>3</v>
      </c>
      <c r="C10" s="5">
        <v>118</v>
      </c>
      <c r="D10" s="5">
        <v>28</v>
      </c>
      <c r="E10" s="43">
        <v>149</v>
      </c>
      <c r="F10" s="5">
        <v>336</v>
      </c>
      <c r="G10" s="5">
        <v>3</v>
      </c>
      <c r="H10" s="5">
        <v>254</v>
      </c>
      <c r="I10" s="5">
        <v>0</v>
      </c>
      <c r="J10" s="5">
        <v>0</v>
      </c>
      <c r="K10" s="5">
        <v>593</v>
      </c>
      <c r="L10" s="5">
        <v>742</v>
      </c>
      <c r="M10" s="5">
        <v>2078.5</v>
      </c>
    </row>
    <row r="11" spans="1:13" s="13" customFormat="1" ht="24.75" customHeight="1">
      <c r="A11" s="14" t="s">
        <v>3</v>
      </c>
      <c r="B11" s="5">
        <v>2023</v>
      </c>
      <c r="C11" s="5">
        <v>145305</v>
      </c>
      <c r="D11" s="5">
        <v>162851</v>
      </c>
      <c r="E11" s="43">
        <v>310179</v>
      </c>
      <c r="F11" s="5">
        <v>11190</v>
      </c>
      <c r="G11" s="5">
        <v>491</v>
      </c>
      <c r="H11" s="5">
        <v>13260</v>
      </c>
      <c r="I11" s="5">
        <v>188638</v>
      </c>
      <c r="J11" s="5">
        <v>6219</v>
      </c>
      <c r="K11" s="5">
        <v>219798</v>
      </c>
      <c r="L11" s="5">
        <v>529977</v>
      </c>
      <c r="M11" s="15">
        <v>1031003.5</v>
      </c>
    </row>
    <row r="13" ht="13.5" thickBot="1"/>
    <row r="14" spans="10:13" ht="12.75">
      <c r="J14" s="31" t="s">
        <v>37</v>
      </c>
      <c r="K14" s="44"/>
      <c r="L14" s="32"/>
      <c r="M14" s="33">
        <v>137852</v>
      </c>
    </row>
    <row r="15" spans="10:13" ht="12.75">
      <c r="J15" s="34"/>
      <c r="K15" s="45"/>
      <c r="L15" s="30"/>
      <c r="M15" s="35"/>
    </row>
    <row r="16" spans="10:13" ht="12.75">
      <c r="J16" s="36" t="s">
        <v>24</v>
      </c>
      <c r="K16" s="46"/>
      <c r="L16" s="30"/>
      <c r="M16" s="37">
        <v>4617</v>
      </c>
    </row>
    <row r="17" spans="10:13" ht="12.75">
      <c r="J17" s="36" t="s">
        <v>28</v>
      </c>
      <c r="K17" s="46"/>
      <c r="L17" s="30"/>
      <c r="M17" s="37">
        <v>80</v>
      </c>
    </row>
    <row r="18" spans="10:13" ht="13.5" thickBot="1">
      <c r="J18" s="38" t="s">
        <v>25</v>
      </c>
      <c r="K18" s="47"/>
      <c r="L18" s="39"/>
      <c r="M18" s="40">
        <v>580</v>
      </c>
    </row>
  </sheetData>
  <sheetProtection/>
  <mergeCells count="5">
    <mergeCell ref="A1:M1"/>
    <mergeCell ref="B3:D3"/>
    <mergeCell ref="F3:I3"/>
    <mergeCell ref="M3:M4"/>
    <mergeCell ref="K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38"/>
  <sheetViews>
    <sheetView zoomScalePageLayoutView="0" workbookViewId="0" topLeftCell="A1">
      <selection activeCell="N5" sqref="N5:N10"/>
    </sheetView>
  </sheetViews>
  <sheetFormatPr defaultColWidth="9.00390625" defaultRowHeight="12.75"/>
  <cols>
    <col min="1" max="1" width="14.125" style="0" customWidth="1"/>
    <col min="2" max="2" width="6.375" style="0" customWidth="1"/>
    <col min="3" max="3" width="7.875" style="12" customWidth="1"/>
    <col min="4" max="4" width="9.25390625" style="12" customWidth="1"/>
    <col min="5" max="5" width="7.75390625" style="12" customWidth="1"/>
    <col min="6" max="6" width="7.00390625" style="12" customWidth="1"/>
    <col min="7" max="7" width="9.375" style="12" customWidth="1"/>
    <col min="8" max="8" width="8.125" style="12" customWidth="1"/>
    <col min="9" max="9" width="10.00390625" style="12" customWidth="1"/>
    <col min="10" max="10" width="8.125" style="12" customWidth="1"/>
    <col min="11" max="11" width="7.625" style="12" bestFit="1" customWidth="1"/>
    <col min="12" max="12" width="7.25390625" style="12" customWidth="1"/>
    <col min="13" max="13" width="8.625" style="12" customWidth="1"/>
    <col min="14" max="14" width="8.875" style="12" customWidth="1"/>
    <col min="15" max="15" width="11.00390625" style="0" customWidth="1"/>
  </cols>
  <sheetData>
    <row r="1" spans="1:15" ht="21.75" customHeight="1" thickBo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21.75" customHeight="1" thickBot="1">
      <c r="A2" s="219" t="s">
        <v>36</v>
      </c>
      <c r="B2" s="22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</row>
    <row r="3" spans="1:15" ht="21.75" customHeight="1" thickBot="1">
      <c r="A3" s="77" t="s">
        <v>32</v>
      </c>
      <c r="B3" s="3"/>
      <c r="C3" s="221" t="s">
        <v>7</v>
      </c>
      <c r="D3" s="222"/>
      <c r="E3" s="223"/>
      <c r="F3" s="216" t="s">
        <v>10</v>
      </c>
      <c r="G3" s="216"/>
      <c r="H3" s="216"/>
      <c r="I3" s="216"/>
      <c r="J3" s="216"/>
      <c r="K3" s="216"/>
      <c r="L3" s="81" t="s">
        <v>21</v>
      </c>
      <c r="M3" s="85" t="s">
        <v>30</v>
      </c>
      <c r="N3" s="28" t="s">
        <v>11</v>
      </c>
      <c r="O3" s="210" t="s">
        <v>15</v>
      </c>
    </row>
    <row r="4" spans="1:15" ht="21.75" customHeight="1" thickBot="1">
      <c r="A4" s="57" t="s">
        <v>14</v>
      </c>
      <c r="B4" s="57" t="s">
        <v>31</v>
      </c>
      <c r="C4" s="58" t="s">
        <v>8</v>
      </c>
      <c r="D4" s="58" t="s">
        <v>9</v>
      </c>
      <c r="E4" s="58" t="s">
        <v>3</v>
      </c>
      <c r="F4" s="58" t="s">
        <v>8</v>
      </c>
      <c r="G4" s="20" t="s">
        <v>9</v>
      </c>
      <c r="H4" s="20" t="s">
        <v>38</v>
      </c>
      <c r="I4" s="20" t="s">
        <v>39</v>
      </c>
      <c r="J4" s="21" t="s">
        <v>40</v>
      </c>
      <c r="K4" s="21" t="s">
        <v>20</v>
      </c>
      <c r="L4" s="82" t="s">
        <v>22</v>
      </c>
      <c r="M4" s="85" t="s">
        <v>3</v>
      </c>
      <c r="N4" s="28" t="s">
        <v>12</v>
      </c>
      <c r="O4" s="224"/>
    </row>
    <row r="5" spans="1:44" ht="21.75" customHeight="1" thickBot="1">
      <c r="A5" s="61" t="s">
        <v>0</v>
      </c>
      <c r="B5" s="62">
        <v>20</v>
      </c>
      <c r="C5" s="62">
        <v>1482</v>
      </c>
      <c r="D5" s="62">
        <v>4312</v>
      </c>
      <c r="E5" s="63">
        <v>5814</v>
      </c>
      <c r="F5" s="62">
        <v>3159</v>
      </c>
      <c r="G5" s="62">
        <v>216</v>
      </c>
      <c r="H5" s="62">
        <v>130</v>
      </c>
      <c r="I5" s="62">
        <v>320</v>
      </c>
      <c r="J5" s="62">
        <v>0</v>
      </c>
      <c r="K5" s="62">
        <v>0</v>
      </c>
      <c r="L5" s="62">
        <v>0</v>
      </c>
      <c r="M5" s="83">
        <v>3375</v>
      </c>
      <c r="N5" s="84">
        <v>9639</v>
      </c>
      <c r="O5" s="65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21.75" customHeight="1" thickBot="1">
      <c r="A6" s="66" t="s">
        <v>1</v>
      </c>
      <c r="B6" s="62">
        <v>302</v>
      </c>
      <c r="C6" s="62">
        <v>77738</v>
      </c>
      <c r="D6" s="62">
        <v>113038</v>
      </c>
      <c r="E6" s="63">
        <v>191078</v>
      </c>
      <c r="F6" s="62">
        <v>0</v>
      </c>
      <c r="G6" s="62">
        <v>2255</v>
      </c>
      <c r="H6" s="62">
        <v>9811</v>
      </c>
      <c r="I6" s="62">
        <v>1986</v>
      </c>
      <c r="J6" s="62">
        <v>76</v>
      </c>
      <c r="K6" s="62">
        <v>185990</v>
      </c>
      <c r="L6" s="62">
        <v>6011</v>
      </c>
      <c r="M6" s="63">
        <v>194332</v>
      </c>
      <c r="N6" s="64">
        <v>397207</v>
      </c>
      <c r="O6" s="65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1.75" customHeight="1" thickBot="1">
      <c r="A7" s="66" t="s">
        <v>2</v>
      </c>
      <c r="B7" s="62">
        <v>950</v>
      </c>
      <c r="C7" s="62">
        <v>33920</v>
      </c>
      <c r="D7" s="62">
        <v>25678</v>
      </c>
      <c r="E7" s="63">
        <v>60548</v>
      </c>
      <c r="F7" s="62">
        <v>10084</v>
      </c>
      <c r="G7" s="62">
        <v>1175</v>
      </c>
      <c r="H7" s="62">
        <v>1903</v>
      </c>
      <c r="I7" s="62">
        <v>2562</v>
      </c>
      <c r="J7" s="62">
        <v>4671</v>
      </c>
      <c r="K7" s="62">
        <v>0</v>
      </c>
      <c r="L7" s="62">
        <v>0</v>
      </c>
      <c r="M7" s="63">
        <v>15930</v>
      </c>
      <c r="N7" s="64">
        <v>80943</v>
      </c>
      <c r="O7" s="65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21.75" customHeight="1" thickBot="1">
      <c r="A8" s="66" t="s">
        <v>4</v>
      </c>
      <c r="B8" s="62">
        <v>0</v>
      </c>
      <c r="C8" s="62">
        <v>13676</v>
      </c>
      <c r="D8" s="62">
        <v>28307</v>
      </c>
      <c r="E8" s="63">
        <v>41983</v>
      </c>
      <c r="F8" s="62">
        <v>117</v>
      </c>
      <c r="G8" s="62">
        <v>4</v>
      </c>
      <c r="H8" s="62">
        <v>50</v>
      </c>
      <c r="I8" s="62">
        <v>22</v>
      </c>
      <c r="J8" s="62">
        <v>0</v>
      </c>
      <c r="K8" s="62">
        <v>0</v>
      </c>
      <c r="L8" s="62">
        <v>0</v>
      </c>
      <c r="M8" s="63">
        <v>121</v>
      </c>
      <c r="N8" s="64">
        <v>42176</v>
      </c>
      <c r="O8" s="65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21.75" customHeight="1" thickBot="1">
      <c r="A9" s="66" t="s">
        <v>5</v>
      </c>
      <c r="B9" s="62">
        <v>25</v>
      </c>
      <c r="C9" s="62">
        <v>1370</v>
      </c>
      <c r="D9" s="62">
        <v>208</v>
      </c>
      <c r="E9" s="63">
        <v>1603</v>
      </c>
      <c r="F9" s="62">
        <v>943</v>
      </c>
      <c r="G9" s="62">
        <v>27</v>
      </c>
      <c r="H9" s="62">
        <v>144</v>
      </c>
      <c r="I9" s="62">
        <v>540</v>
      </c>
      <c r="J9" s="62">
        <v>0</v>
      </c>
      <c r="K9" s="62">
        <v>0</v>
      </c>
      <c r="L9" s="62">
        <v>0</v>
      </c>
      <c r="M9" s="63">
        <v>970</v>
      </c>
      <c r="N9" s="64">
        <v>3257</v>
      </c>
      <c r="O9" s="65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21.75" customHeight="1">
      <c r="A10" s="66" t="s">
        <v>6</v>
      </c>
      <c r="B10" s="62">
        <v>67</v>
      </c>
      <c r="C10" s="62">
        <v>42</v>
      </c>
      <c r="D10" s="62">
        <v>101</v>
      </c>
      <c r="E10" s="63">
        <v>210</v>
      </c>
      <c r="F10" s="62">
        <v>854</v>
      </c>
      <c r="G10" s="62">
        <v>76</v>
      </c>
      <c r="H10" s="62">
        <v>14</v>
      </c>
      <c r="I10" s="62">
        <v>50</v>
      </c>
      <c r="J10" s="62">
        <v>319</v>
      </c>
      <c r="K10" s="62">
        <v>9880</v>
      </c>
      <c r="L10" s="62">
        <v>127</v>
      </c>
      <c r="M10" s="63">
        <v>11256</v>
      </c>
      <c r="N10" s="64">
        <v>11530</v>
      </c>
      <c r="O10" s="65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13" customFormat="1" ht="24.75" customHeight="1" thickBot="1">
      <c r="A11" s="68" t="s">
        <v>3</v>
      </c>
      <c r="B11" s="69">
        <v>1364</v>
      </c>
      <c r="C11" s="69">
        <v>128228</v>
      </c>
      <c r="D11" s="69">
        <v>171644</v>
      </c>
      <c r="E11" s="69">
        <v>301236</v>
      </c>
      <c r="F11" s="69">
        <v>15157</v>
      </c>
      <c r="G11" s="69">
        <v>3753</v>
      </c>
      <c r="H11" s="69">
        <v>12052</v>
      </c>
      <c r="I11" s="69">
        <v>5480</v>
      </c>
      <c r="J11" s="69">
        <v>5066</v>
      </c>
      <c r="K11" s="69">
        <v>195870</v>
      </c>
      <c r="L11" s="69">
        <v>6138</v>
      </c>
      <c r="M11" s="69">
        <v>225984</v>
      </c>
      <c r="N11" s="69">
        <v>544752</v>
      </c>
      <c r="O11" s="69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1:44" ht="19.5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9"/>
      <c r="M12" s="60"/>
      <c r="N12" s="60"/>
      <c r="O12" s="6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3.5" thickBot="1">
      <c r="A13" s="55"/>
      <c r="B13" s="56"/>
      <c r="C13" s="55"/>
      <c r="D13" s="55"/>
      <c r="E13" s="55"/>
      <c r="F13" s="55"/>
      <c r="G13" s="55"/>
      <c r="H13" s="55"/>
      <c r="I13" s="55"/>
      <c r="J13" s="55"/>
      <c r="K13" s="55"/>
      <c r="M13" s="71">
        <v>1</v>
      </c>
      <c r="N13" s="71">
        <v>2</v>
      </c>
      <c r="O13" s="7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2.7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72" t="s">
        <v>35</v>
      </c>
      <c r="M14" s="73"/>
      <c r="N14" s="73"/>
      <c r="O14" s="6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2.7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74" t="s">
        <v>24</v>
      </c>
      <c r="M15" s="54"/>
      <c r="N15" s="54"/>
      <c r="O15" s="67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12.7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74" t="s">
        <v>25</v>
      </c>
      <c r="M16" s="54"/>
      <c r="N16" s="54"/>
      <c r="O16" s="67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3.5" thickBo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75" t="s">
        <v>28</v>
      </c>
      <c r="M17" s="76"/>
      <c r="N17" s="76"/>
      <c r="O17" s="70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2.75">
      <c r="A18" s="12"/>
      <c r="B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2.75">
      <c r="A19" s="12"/>
      <c r="B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2.75">
      <c r="A20" s="12"/>
      <c r="B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2.75">
      <c r="A21" s="12"/>
      <c r="B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2.75">
      <c r="A22" s="12"/>
      <c r="B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2.75">
      <c r="A23" s="12"/>
      <c r="B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2.75">
      <c r="A24" s="12"/>
      <c r="B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2.75">
      <c r="A25" s="12"/>
      <c r="B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2.75">
      <c r="A26" s="12"/>
      <c r="B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2.75">
      <c r="A27" s="12"/>
      <c r="B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2.75">
      <c r="A28" s="12"/>
      <c r="B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2.75">
      <c r="A29" s="12"/>
      <c r="B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2.75">
      <c r="A30" s="12"/>
      <c r="B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2.75">
      <c r="A31" s="12"/>
      <c r="B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2.75">
      <c r="A32" s="12"/>
      <c r="B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2.75">
      <c r="A33" s="12"/>
      <c r="B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2.75">
      <c r="A34" s="12"/>
      <c r="B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2.75">
      <c r="A35" s="12"/>
      <c r="B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12.75">
      <c r="A36" s="12"/>
      <c r="B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2.75">
      <c r="A37" s="12"/>
      <c r="B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2.75">
      <c r="A38" s="12"/>
      <c r="B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12.75">
      <c r="A39" s="12"/>
      <c r="B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12.75">
      <c r="A40" s="12"/>
      <c r="B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12.75">
      <c r="A41" s="12"/>
      <c r="B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2.75">
      <c r="A42" s="12"/>
      <c r="B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2.75">
      <c r="A43" s="12"/>
      <c r="B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2.75">
      <c r="A44" s="12"/>
      <c r="B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2.75">
      <c r="A45" s="12"/>
      <c r="B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2.75">
      <c r="A46" s="12"/>
      <c r="B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2.75">
      <c r="A47" s="12"/>
      <c r="B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2.75">
      <c r="A48" s="12"/>
      <c r="B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12.75">
      <c r="A49" s="12"/>
      <c r="B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12.75">
      <c r="A50" s="12"/>
      <c r="B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12.75">
      <c r="A51" s="12"/>
      <c r="B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12.75">
      <c r="A52" s="12"/>
      <c r="B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2.75">
      <c r="A53" s="12"/>
      <c r="B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2.75">
      <c r="A54" s="12"/>
      <c r="B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2.75">
      <c r="A55" s="12"/>
      <c r="B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2.75">
      <c r="A56" s="12"/>
      <c r="B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2.75">
      <c r="A57" s="12"/>
      <c r="B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2.75">
      <c r="A58" s="12"/>
      <c r="B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2.75">
      <c r="A59" s="12"/>
      <c r="B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2.75">
      <c r="A60" s="12"/>
      <c r="B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2.75">
      <c r="A61" s="12"/>
      <c r="B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2.75">
      <c r="A62" s="12"/>
      <c r="B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2.75">
      <c r="A63" s="12"/>
      <c r="B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12.75">
      <c r="A64" s="12"/>
      <c r="B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2.75">
      <c r="A65" s="12"/>
      <c r="B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12.75">
      <c r="A66" s="12"/>
      <c r="B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2.75">
      <c r="A67" s="12"/>
      <c r="B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2.75">
      <c r="A68" s="12"/>
      <c r="B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12.75">
      <c r="A69" s="12"/>
      <c r="B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2.75">
      <c r="A70" s="12"/>
      <c r="B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2.75">
      <c r="A71" s="12"/>
      <c r="B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2.75">
      <c r="A72" s="12"/>
      <c r="B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12.75">
      <c r="A73" s="12"/>
      <c r="B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2.75">
      <c r="A74" s="12"/>
      <c r="B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12.75">
      <c r="A75" s="12"/>
      <c r="B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2.75">
      <c r="A76" s="12"/>
      <c r="B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2.75">
      <c r="A77" s="12"/>
      <c r="B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2.75">
      <c r="A78" s="12"/>
      <c r="B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2.75">
      <c r="A79" s="12"/>
      <c r="B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2.75">
      <c r="A80" s="12"/>
      <c r="B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2.75">
      <c r="A81" s="12"/>
      <c r="B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2.75">
      <c r="A82" s="12"/>
      <c r="B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2.75">
      <c r="A83" s="12"/>
      <c r="B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2.75">
      <c r="A84" s="12"/>
      <c r="B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12.75">
      <c r="A85" s="12"/>
      <c r="B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12.75">
      <c r="A86" s="12"/>
      <c r="B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12.75">
      <c r="A87" s="12"/>
      <c r="B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12.75">
      <c r="A88" s="12"/>
      <c r="B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12.75">
      <c r="A89" s="12"/>
      <c r="B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2.75">
      <c r="A90" s="12"/>
      <c r="B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2.75">
      <c r="A91" s="12"/>
      <c r="B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12.75">
      <c r="A92" s="12"/>
      <c r="B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12.75">
      <c r="A93" s="12"/>
      <c r="B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12.75">
      <c r="A94" s="12"/>
      <c r="B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12.75">
      <c r="A95" s="12"/>
      <c r="B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12.75">
      <c r="A96" s="12"/>
      <c r="B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12.75">
      <c r="A97" s="12"/>
      <c r="B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2.75">
      <c r="A98" s="12"/>
      <c r="B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12.75">
      <c r="A99" s="12"/>
      <c r="B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2.75">
      <c r="A100" s="12"/>
      <c r="B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2.75">
      <c r="A101" s="12"/>
      <c r="B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2.75">
      <c r="A102" s="12"/>
      <c r="B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2.75">
      <c r="A103" s="12"/>
      <c r="B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2.75">
      <c r="A104" s="12"/>
      <c r="B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2.75">
      <c r="A105" s="12"/>
      <c r="B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2.75">
      <c r="A106" s="12"/>
      <c r="B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12.75">
      <c r="A107" s="12"/>
      <c r="B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2.75">
      <c r="A108" s="12"/>
      <c r="B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12.75">
      <c r="A109" s="12"/>
      <c r="B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12.75">
      <c r="A110" s="12"/>
      <c r="B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12.75">
      <c r="A111" s="12"/>
      <c r="B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12.75">
      <c r="A112" s="12"/>
      <c r="B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12.75">
      <c r="A113" s="12"/>
      <c r="B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12.75">
      <c r="A114" s="12"/>
      <c r="B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12.75">
      <c r="A115" s="12"/>
      <c r="B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2.75">
      <c r="A116" s="12"/>
      <c r="B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2.75">
      <c r="A117" s="12"/>
      <c r="B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12.75">
      <c r="A118" s="12"/>
      <c r="B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12.75">
      <c r="A119" s="12"/>
      <c r="B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12.75">
      <c r="A120" s="12"/>
      <c r="B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2.75">
      <c r="A121" s="12"/>
      <c r="B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12.75">
      <c r="A122" s="12"/>
      <c r="B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12.75">
      <c r="A123" s="12"/>
      <c r="B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12.75">
      <c r="A124" s="12"/>
      <c r="B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2.75">
      <c r="A125" s="12"/>
      <c r="B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12.75">
      <c r="A126" s="12"/>
      <c r="B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12.75">
      <c r="A127" s="12"/>
      <c r="B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12.75">
      <c r="A128" s="12"/>
      <c r="B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12.75">
      <c r="A129" s="12"/>
      <c r="B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ht="12.75">
      <c r="A130" s="12"/>
      <c r="B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ht="12.75">
      <c r="A131" s="12"/>
      <c r="B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ht="12.75">
      <c r="A132" s="12"/>
      <c r="B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12.75">
      <c r="A133" s="12"/>
      <c r="B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ht="12.75">
      <c r="A134" s="12"/>
      <c r="B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12.75">
      <c r="A135" s="12"/>
      <c r="B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ht="12.75">
      <c r="A136" s="12"/>
      <c r="B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12.75">
      <c r="A137" s="12"/>
      <c r="B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ht="12.75">
      <c r="A138" s="12"/>
      <c r="B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</sheetData>
  <sheetProtection/>
  <mergeCells count="5">
    <mergeCell ref="A1:O1"/>
    <mergeCell ref="A2:B2"/>
    <mergeCell ref="C3:E3"/>
    <mergeCell ref="F3:K3"/>
    <mergeCell ref="O3:O4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38"/>
  <sheetViews>
    <sheetView zoomScalePageLayoutView="0" workbookViewId="0" topLeftCell="A1">
      <selection activeCell="N5" sqref="N5:N10"/>
    </sheetView>
  </sheetViews>
  <sheetFormatPr defaultColWidth="9.00390625" defaultRowHeight="12.75"/>
  <cols>
    <col min="1" max="1" width="12.125" style="0" customWidth="1"/>
    <col min="2" max="2" width="6.375" style="0" customWidth="1"/>
    <col min="3" max="3" width="7.875" style="12" customWidth="1"/>
    <col min="4" max="4" width="9.25390625" style="12" customWidth="1"/>
    <col min="5" max="5" width="7.75390625" style="12" customWidth="1"/>
    <col min="6" max="6" width="7.00390625" style="12" customWidth="1"/>
    <col min="7" max="7" width="9.375" style="12" customWidth="1"/>
    <col min="8" max="8" width="11.375" style="12" customWidth="1"/>
    <col min="9" max="9" width="10.00390625" style="12" customWidth="1"/>
    <col min="10" max="10" width="8.75390625" style="12" customWidth="1"/>
    <col min="11" max="11" width="7.625" style="12" bestFit="1" customWidth="1"/>
    <col min="12" max="12" width="7.25390625" style="12" customWidth="1"/>
    <col min="13" max="13" width="9.125" style="12" customWidth="1"/>
    <col min="14" max="14" width="9.25390625" style="12" customWidth="1"/>
    <col min="15" max="15" width="9.375" style="0" customWidth="1"/>
  </cols>
  <sheetData>
    <row r="1" spans="1:15" ht="21.75" customHeight="1" thickBo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21.75" customHeight="1" thickBot="1">
      <c r="A2" s="219" t="s">
        <v>36</v>
      </c>
      <c r="B2" s="22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</row>
    <row r="3" spans="1:15" ht="16.5" thickBot="1">
      <c r="A3" s="3" t="s">
        <v>42</v>
      </c>
      <c r="B3" s="3"/>
      <c r="C3" s="212" t="s">
        <v>7</v>
      </c>
      <c r="D3" s="213"/>
      <c r="E3" s="214"/>
      <c r="F3" s="215" t="s">
        <v>10</v>
      </c>
      <c r="G3" s="216"/>
      <c r="H3" s="216"/>
      <c r="I3" s="216"/>
      <c r="J3" s="216"/>
      <c r="K3" s="216"/>
      <c r="L3" s="216"/>
      <c r="M3" s="216"/>
      <c r="N3" s="217"/>
      <c r="O3" s="210" t="s">
        <v>15</v>
      </c>
    </row>
    <row r="4" spans="1:15" ht="39" thickBot="1">
      <c r="A4" s="4" t="s">
        <v>14</v>
      </c>
      <c r="B4" s="87" t="s">
        <v>16</v>
      </c>
      <c r="C4" s="18" t="s">
        <v>47</v>
      </c>
      <c r="D4" s="18" t="s">
        <v>46</v>
      </c>
      <c r="E4" s="18" t="s">
        <v>3</v>
      </c>
      <c r="F4" s="18" t="s">
        <v>47</v>
      </c>
      <c r="G4" s="19" t="s">
        <v>46</v>
      </c>
      <c r="H4" s="86" t="s">
        <v>43</v>
      </c>
      <c r="I4" s="86" t="s">
        <v>44</v>
      </c>
      <c r="J4" s="86" t="s">
        <v>45</v>
      </c>
      <c r="K4" s="21" t="s">
        <v>20</v>
      </c>
      <c r="L4" s="88" t="s">
        <v>48</v>
      </c>
      <c r="M4" s="89" t="s">
        <v>49</v>
      </c>
      <c r="N4" s="89" t="s">
        <v>50</v>
      </c>
      <c r="O4" s="224"/>
    </row>
    <row r="5" spans="1:44" ht="21.75" customHeight="1" thickBot="1">
      <c r="A5" s="61" t="s">
        <v>0</v>
      </c>
      <c r="B5" s="62">
        <v>0</v>
      </c>
      <c r="C5" s="62">
        <v>4532</v>
      </c>
      <c r="D5" s="62">
        <v>4608</v>
      </c>
      <c r="E5" s="91">
        <v>9140</v>
      </c>
      <c r="F5" s="62">
        <v>32</v>
      </c>
      <c r="G5" s="62">
        <v>0</v>
      </c>
      <c r="H5" s="62">
        <v>158</v>
      </c>
      <c r="I5" s="62">
        <v>474</v>
      </c>
      <c r="J5" s="62">
        <v>0</v>
      </c>
      <c r="K5" s="62">
        <v>0</v>
      </c>
      <c r="L5" s="62">
        <v>0</v>
      </c>
      <c r="M5" s="92">
        <v>32</v>
      </c>
      <c r="N5" s="84">
        <v>9804</v>
      </c>
      <c r="O5" s="65">
        <v>22970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21.75" customHeight="1" thickBot="1">
      <c r="A6" s="66" t="s">
        <v>1</v>
      </c>
      <c r="B6" s="62">
        <v>0</v>
      </c>
      <c r="C6" s="62">
        <v>64258</v>
      </c>
      <c r="D6" s="62">
        <v>67455</v>
      </c>
      <c r="E6" s="91">
        <v>131713</v>
      </c>
      <c r="F6" s="62">
        <v>43</v>
      </c>
      <c r="G6" s="62">
        <v>0</v>
      </c>
      <c r="H6" s="62">
        <v>7338</v>
      </c>
      <c r="I6" s="62">
        <v>33595</v>
      </c>
      <c r="J6" s="62">
        <v>169442</v>
      </c>
      <c r="K6" s="62">
        <v>9417</v>
      </c>
      <c r="L6" s="62">
        <v>115</v>
      </c>
      <c r="M6" s="91">
        <v>179017</v>
      </c>
      <c r="N6" s="64">
        <v>351663</v>
      </c>
      <c r="O6" s="65">
        <v>969948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1.75" customHeight="1" thickBot="1">
      <c r="A7" s="66" t="s">
        <v>2</v>
      </c>
      <c r="B7" s="62">
        <v>1</v>
      </c>
      <c r="C7" s="62">
        <v>42952</v>
      </c>
      <c r="D7" s="62">
        <v>18763</v>
      </c>
      <c r="E7" s="91">
        <v>61716</v>
      </c>
      <c r="F7" s="62">
        <v>198</v>
      </c>
      <c r="G7" s="62">
        <v>2</v>
      </c>
      <c r="H7" s="62">
        <v>1033</v>
      </c>
      <c r="I7" s="62">
        <v>1544</v>
      </c>
      <c r="J7" s="62">
        <v>4629</v>
      </c>
      <c r="K7" s="62">
        <v>0</v>
      </c>
      <c r="L7" s="62">
        <v>0</v>
      </c>
      <c r="M7" s="91">
        <v>4829</v>
      </c>
      <c r="N7" s="64">
        <v>69122</v>
      </c>
      <c r="O7" s="65">
        <v>215865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21.75" customHeight="1" thickBot="1">
      <c r="A8" s="66" t="s">
        <v>4</v>
      </c>
      <c r="B8" s="62">
        <v>0</v>
      </c>
      <c r="C8" s="62">
        <v>10459</v>
      </c>
      <c r="D8" s="62">
        <v>14243</v>
      </c>
      <c r="E8" s="91">
        <v>24702</v>
      </c>
      <c r="F8" s="62">
        <v>70</v>
      </c>
      <c r="G8" s="62">
        <v>137</v>
      </c>
      <c r="H8" s="62">
        <v>16</v>
      </c>
      <c r="I8" s="62">
        <v>18</v>
      </c>
      <c r="J8" s="62">
        <v>10</v>
      </c>
      <c r="K8" s="62">
        <v>0</v>
      </c>
      <c r="L8" s="62">
        <v>0</v>
      </c>
      <c r="M8" s="91">
        <v>217</v>
      </c>
      <c r="N8" s="64">
        <v>24953</v>
      </c>
      <c r="O8" s="65">
        <v>31377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21.75" customHeight="1" thickBot="1">
      <c r="A9" s="66" t="s">
        <v>5</v>
      </c>
      <c r="B9" s="62">
        <v>0</v>
      </c>
      <c r="C9" s="62">
        <v>1753</v>
      </c>
      <c r="D9" s="62">
        <v>975</v>
      </c>
      <c r="E9" s="91">
        <v>2728</v>
      </c>
      <c r="F9" s="62">
        <v>0</v>
      </c>
      <c r="G9" s="62">
        <v>0</v>
      </c>
      <c r="H9" s="62">
        <v>106</v>
      </c>
      <c r="I9" s="62">
        <v>138</v>
      </c>
      <c r="J9" s="62">
        <v>0</v>
      </c>
      <c r="K9" s="62">
        <v>0</v>
      </c>
      <c r="L9" s="62">
        <v>0</v>
      </c>
      <c r="M9" s="91">
        <v>0</v>
      </c>
      <c r="N9" s="64">
        <v>2972</v>
      </c>
      <c r="O9" s="65">
        <v>8975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21.75" customHeight="1">
      <c r="A10" s="66" t="s">
        <v>6</v>
      </c>
      <c r="B10" s="62">
        <v>7</v>
      </c>
      <c r="C10" s="62">
        <v>479</v>
      </c>
      <c r="D10" s="62">
        <v>2490</v>
      </c>
      <c r="E10" s="91">
        <v>2976</v>
      </c>
      <c r="F10" s="62">
        <v>80</v>
      </c>
      <c r="G10" s="62">
        <v>0</v>
      </c>
      <c r="H10" s="62">
        <v>0</v>
      </c>
      <c r="I10" s="62">
        <v>5</v>
      </c>
      <c r="J10" s="62">
        <v>611</v>
      </c>
      <c r="K10" s="62">
        <v>0</v>
      </c>
      <c r="L10" s="62">
        <v>0</v>
      </c>
      <c r="M10" s="91">
        <v>691</v>
      </c>
      <c r="N10" s="64">
        <v>3672</v>
      </c>
      <c r="O10" s="65">
        <v>2795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13" customFormat="1" ht="24.75" customHeight="1" thickBot="1">
      <c r="A11" s="68" t="s">
        <v>3</v>
      </c>
      <c r="B11" s="90">
        <v>8</v>
      </c>
      <c r="C11" s="90">
        <v>124433</v>
      </c>
      <c r="D11" s="90">
        <v>108534</v>
      </c>
      <c r="E11" s="90">
        <v>232975</v>
      </c>
      <c r="F11" s="90">
        <v>423</v>
      </c>
      <c r="G11" s="90">
        <v>139</v>
      </c>
      <c r="H11" s="90">
        <v>8651</v>
      </c>
      <c r="I11" s="90">
        <v>35774</v>
      </c>
      <c r="J11" s="90">
        <v>174692</v>
      </c>
      <c r="K11" s="90">
        <v>9417</v>
      </c>
      <c r="L11" s="90">
        <v>115</v>
      </c>
      <c r="M11" s="90">
        <v>184786</v>
      </c>
      <c r="N11" s="90">
        <v>462186</v>
      </c>
      <c r="O11" s="90">
        <v>1251930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1:44" ht="19.5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9"/>
      <c r="M12" s="60"/>
      <c r="N12" s="60"/>
      <c r="O12" s="60">
        <v>1451730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3.5" thickBot="1">
      <c r="A13" s="55"/>
      <c r="B13" s="56"/>
      <c r="C13" s="55"/>
      <c r="D13" s="55"/>
      <c r="E13" s="55"/>
      <c r="F13" s="55"/>
      <c r="G13" s="55"/>
      <c r="H13" s="55"/>
      <c r="I13" s="55"/>
      <c r="J13" s="55"/>
      <c r="K13" s="55"/>
      <c r="M13" s="71">
        <v>1</v>
      </c>
      <c r="N13" s="71">
        <v>2</v>
      </c>
      <c r="O13" s="71" t="s">
        <v>33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2.7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72" t="s">
        <v>35</v>
      </c>
      <c r="M14" s="73">
        <v>124438</v>
      </c>
      <c r="N14" s="73">
        <v>23980</v>
      </c>
      <c r="O14" s="65">
        <v>173834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2.7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74" t="s">
        <v>24</v>
      </c>
      <c r="M15" s="54">
        <v>1018</v>
      </c>
      <c r="N15" s="54">
        <v>0</v>
      </c>
      <c r="O15" s="67">
        <v>1018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12.7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74" t="s">
        <v>25</v>
      </c>
      <c r="M16" s="54">
        <v>0</v>
      </c>
      <c r="N16" s="54">
        <v>0</v>
      </c>
      <c r="O16" s="67"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3.5" thickBo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75" t="s">
        <v>28</v>
      </c>
      <c r="M17" s="76">
        <v>24948</v>
      </c>
      <c r="N17" s="76">
        <v>0</v>
      </c>
      <c r="O17" s="70">
        <v>24948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2.75">
      <c r="A18" s="12"/>
      <c r="B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2.75">
      <c r="A19" s="12"/>
      <c r="B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2.75">
      <c r="A20" s="12"/>
      <c r="B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2.75">
      <c r="A21" s="12"/>
      <c r="B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2.75">
      <c r="A22" s="12"/>
      <c r="B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2.75">
      <c r="A23" s="12"/>
      <c r="B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2.75">
      <c r="A24" s="12"/>
      <c r="B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2.75">
      <c r="A25" s="12"/>
      <c r="B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2.75">
      <c r="A26" s="12"/>
      <c r="B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2.75">
      <c r="A27" s="12"/>
      <c r="B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2.75">
      <c r="A28" s="12"/>
      <c r="B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2.75">
      <c r="A29" s="12"/>
      <c r="B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2.75">
      <c r="A30" s="12"/>
      <c r="B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2.75">
      <c r="A31" s="12"/>
      <c r="B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2.75">
      <c r="A32" s="12"/>
      <c r="B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2.75">
      <c r="A33" s="12"/>
      <c r="B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2.75">
      <c r="A34" s="12"/>
      <c r="B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2.75">
      <c r="A35" s="12"/>
      <c r="B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12.75">
      <c r="A36" s="12"/>
      <c r="B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2.75">
      <c r="A37" s="12"/>
      <c r="B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2.75">
      <c r="A38" s="12"/>
      <c r="B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12.75">
      <c r="A39" s="12"/>
      <c r="B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12.75">
      <c r="A40" s="12"/>
      <c r="B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12.75">
      <c r="A41" s="12"/>
      <c r="B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2.75">
      <c r="A42" s="12"/>
      <c r="B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2.75">
      <c r="A43" s="12"/>
      <c r="B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2.75">
      <c r="A44" s="12"/>
      <c r="B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2.75">
      <c r="A45" s="12"/>
      <c r="B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2.75">
      <c r="A46" s="12"/>
      <c r="B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2.75">
      <c r="A47" s="12"/>
      <c r="B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2.75">
      <c r="A48" s="12"/>
      <c r="B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12.75">
      <c r="A49" s="12"/>
      <c r="B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12.75">
      <c r="A50" s="12"/>
      <c r="B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12.75">
      <c r="A51" s="12"/>
      <c r="B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12.75">
      <c r="A52" s="12"/>
      <c r="B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2.75">
      <c r="A53" s="12"/>
      <c r="B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2.75">
      <c r="A54" s="12"/>
      <c r="B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2.75">
      <c r="A55" s="12"/>
      <c r="B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2.75">
      <c r="A56" s="12"/>
      <c r="B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2.75">
      <c r="A57" s="12"/>
      <c r="B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2.75">
      <c r="A58" s="12"/>
      <c r="B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2.75">
      <c r="A59" s="12"/>
      <c r="B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2.75">
      <c r="A60" s="12"/>
      <c r="B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2.75">
      <c r="A61" s="12"/>
      <c r="B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2.75">
      <c r="A62" s="12"/>
      <c r="B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2.75">
      <c r="A63" s="12"/>
      <c r="B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12.75">
      <c r="A64" s="12"/>
      <c r="B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2.75">
      <c r="A65" s="12"/>
      <c r="B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12.75">
      <c r="A66" s="12"/>
      <c r="B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2.75">
      <c r="A67" s="12"/>
      <c r="B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2.75">
      <c r="A68" s="12"/>
      <c r="B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12.75">
      <c r="A69" s="12"/>
      <c r="B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2.75">
      <c r="A70" s="12"/>
      <c r="B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2.75">
      <c r="A71" s="12"/>
      <c r="B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2.75">
      <c r="A72" s="12"/>
      <c r="B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12.75">
      <c r="A73" s="12"/>
      <c r="B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2.75">
      <c r="A74" s="12"/>
      <c r="B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12.75">
      <c r="A75" s="12"/>
      <c r="B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2.75">
      <c r="A76" s="12"/>
      <c r="B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2.75">
      <c r="A77" s="12"/>
      <c r="B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2.75">
      <c r="A78" s="12"/>
      <c r="B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2.75">
      <c r="A79" s="12"/>
      <c r="B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2.75">
      <c r="A80" s="12"/>
      <c r="B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2.75">
      <c r="A81" s="12"/>
      <c r="B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2.75">
      <c r="A82" s="12"/>
      <c r="B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2.75">
      <c r="A83" s="12"/>
      <c r="B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2.75">
      <c r="A84" s="12"/>
      <c r="B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12.75">
      <c r="A85" s="12"/>
      <c r="B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12.75">
      <c r="A86" s="12"/>
      <c r="B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12.75">
      <c r="A87" s="12"/>
      <c r="B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12.75">
      <c r="A88" s="12"/>
      <c r="B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12.75">
      <c r="A89" s="12"/>
      <c r="B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2.75">
      <c r="A90" s="12"/>
      <c r="B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2.75">
      <c r="A91" s="12"/>
      <c r="B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12.75">
      <c r="A92" s="12"/>
      <c r="B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12.75">
      <c r="A93" s="12"/>
      <c r="B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12.75">
      <c r="A94" s="12"/>
      <c r="B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12.75">
      <c r="A95" s="12"/>
      <c r="B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12.75">
      <c r="A96" s="12"/>
      <c r="B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12.75">
      <c r="A97" s="12"/>
      <c r="B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2.75">
      <c r="A98" s="12"/>
      <c r="B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12.75">
      <c r="A99" s="12"/>
      <c r="B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2.75">
      <c r="A100" s="12"/>
      <c r="B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2.75">
      <c r="A101" s="12"/>
      <c r="B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2.75">
      <c r="A102" s="12"/>
      <c r="B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2.75">
      <c r="A103" s="12"/>
      <c r="B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2.75">
      <c r="A104" s="12"/>
      <c r="B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2.75">
      <c r="A105" s="12"/>
      <c r="B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2.75">
      <c r="A106" s="12"/>
      <c r="B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12.75">
      <c r="A107" s="12"/>
      <c r="B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2.75">
      <c r="A108" s="12"/>
      <c r="B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12.75">
      <c r="A109" s="12"/>
      <c r="B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12.75">
      <c r="A110" s="12"/>
      <c r="B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12.75">
      <c r="A111" s="12"/>
      <c r="B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12.75">
      <c r="A112" s="12"/>
      <c r="B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12.75">
      <c r="A113" s="12"/>
      <c r="B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12.75">
      <c r="A114" s="12"/>
      <c r="B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12.75">
      <c r="A115" s="12"/>
      <c r="B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2.75">
      <c r="A116" s="12"/>
      <c r="B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2.75">
      <c r="A117" s="12"/>
      <c r="B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12.75">
      <c r="A118" s="12"/>
      <c r="B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12.75">
      <c r="A119" s="12"/>
      <c r="B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12.75">
      <c r="A120" s="12"/>
      <c r="B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2.75">
      <c r="A121" s="12"/>
      <c r="B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12.75">
      <c r="A122" s="12"/>
      <c r="B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12.75">
      <c r="A123" s="12"/>
      <c r="B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12.75">
      <c r="A124" s="12"/>
      <c r="B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2.75">
      <c r="A125" s="12"/>
      <c r="B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12.75">
      <c r="A126" s="12"/>
      <c r="B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12.75">
      <c r="A127" s="12"/>
      <c r="B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12.75">
      <c r="A128" s="12"/>
      <c r="B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12.75">
      <c r="A129" s="12"/>
      <c r="B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ht="12.75">
      <c r="A130" s="12"/>
      <c r="B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ht="12.75">
      <c r="A131" s="12"/>
      <c r="B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ht="12.75">
      <c r="A132" s="12"/>
      <c r="B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12.75">
      <c r="A133" s="12"/>
      <c r="B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ht="12.75">
      <c r="A134" s="12"/>
      <c r="B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12.75">
      <c r="A135" s="12"/>
      <c r="B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ht="12.75">
      <c r="A136" s="12"/>
      <c r="B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12.75">
      <c r="A137" s="12"/>
      <c r="B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ht="12.75">
      <c r="A138" s="12"/>
      <c r="B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</sheetData>
  <sheetProtection/>
  <mergeCells count="5">
    <mergeCell ref="A1:O1"/>
    <mergeCell ref="A2:B2"/>
    <mergeCell ref="C3:E3"/>
    <mergeCell ref="F3:N3"/>
    <mergeCell ref="O3:O4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6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4.25390625" style="97" customWidth="1"/>
    <col min="6" max="6" width="10.25390625" style="12" customWidth="1"/>
    <col min="7" max="7" width="10.375" style="12" customWidth="1"/>
    <col min="8" max="10" width="10.00390625" style="12" customWidth="1"/>
    <col min="11" max="11" width="12.75390625" style="12" customWidth="1"/>
    <col min="12" max="12" width="6.625" style="0" bestFit="1" customWidth="1"/>
    <col min="13" max="13" width="7.375" style="0" customWidth="1"/>
    <col min="14" max="14" width="7.00390625" style="0" customWidth="1"/>
  </cols>
  <sheetData>
    <row r="1" spans="1:14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05"/>
      <c r="M1" s="105"/>
      <c r="N1" s="105"/>
    </row>
    <row r="2" spans="1:14" ht="21.75" customHeight="1">
      <c r="A2" s="225" t="s">
        <v>34</v>
      </c>
      <c r="B2" s="225"/>
      <c r="C2" s="16"/>
      <c r="D2" s="16"/>
      <c r="E2" s="95"/>
      <c r="F2" s="16"/>
      <c r="G2" s="16"/>
      <c r="H2" s="16"/>
      <c r="I2" s="16"/>
      <c r="J2" s="16"/>
      <c r="K2" s="16"/>
      <c r="L2" s="226"/>
      <c r="M2" s="226"/>
      <c r="N2" s="226"/>
    </row>
    <row r="3" spans="1:14" ht="21.75" customHeight="1">
      <c r="A3" s="93">
        <v>2010</v>
      </c>
      <c r="B3" s="93"/>
      <c r="C3" s="16"/>
      <c r="D3" s="16"/>
      <c r="E3" s="95"/>
      <c r="F3" s="16"/>
      <c r="G3" s="16"/>
      <c r="H3" s="16"/>
      <c r="I3" s="16"/>
      <c r="J3" s="16"/>
      <c r="K3" s="16"/>
      <c r="L3" s="227" t="s">
        <v>72</v>
      </c>
      <c r="M3" s="227"/>
      <c r="N3" s="227"/>
    </row>
    <row r="4" spans="1:15" ht="25.5">
      <c r="A4" s="4" t="s">
        <v>14</v>
      </c>
      <c r="B4" s="87" t="s">
        <v>57</v>
      </c>
      <c r="C4" s="98" t="s">
        <v>58</v>
      </c>
      <c r="D4" s="98" t="s">
        <v>59</v>
      </c>
      <c r="E4" s="99" t="s">
        <v>61</v>
      </c>
      <c r="F4" s="9" t="s">
        <v>60</v>
      </c>
      <c r="G4" s="98" t="s">
        <v>65</v>
      </c>
      <c r="H4" s="98" t="s">
        <v>62</v>
      </c>
      <c r="I4" s="98" t="s">
        <v>63</v>
      </c>
      <c r="J4" s="98" t="s">
        <v>68</v>
      </c>
      <c r="K4" s="98" t="s">
        <v>64</v>
      </c>
      <c r="L4" s="107" t="s">
        <v>69</v>
      </c>
      <c r="M4" s="107" t="s">
        <v>70</v>
      </c>
      <c r="N4" s="107" t="s">
        <v>71</v>
      </c>
      <c r="O4" s="109" t="s">
        <v>3</v>
      </c>
    </row>
    <row r="5" spans="1:41" ht="21.75" customHeight="1">
      <c r="A5" s="48" t="s">
        <v>51</v>
      </c>
      <c r="B5" s="48">
        <v>5</v>
      </c>
      <c r="C5" s="48">
        <v>3935</v>
      </c>
      <c r="D5" s="48">
        <v>5567</v>
      </c>
      <c r="E5" s="48">
        <v>0</v>
      </c>
      <c r="F5" s="48">
        <v>541</v>
      </c>
      <c r="G5" s="100">
        <v>10043</v>
      </c>
      <c r="H5" s="48">
        <v>19675</v>
      </c>
      <c r="I5" s="48">
        <v>0</v>
      </c>
      <c r="J5" s="48">
        <v>0</v>
      </c>
      <c r="K5" s="102">
        <v>19675</v>
      </c>
      <c r="L5" s="104">
        <v>210</v>
      </c>
      <c r="M5" s="104">
        <v>282</v>
      </c>
      <c r="N5" s="104">
        <v>0</v>
      </c>
      <c r="O5" s="110">
        <v>492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21.75" customHeight="1">
      <c r="A6" s="48" t="s">
        <v>53</v>
      </c>
      <c r="B6" s="48">
        <v>15</v>
      </c>
      <c r="C6" s="48">
        <v>66460</v>
      </c>
      <c r="D6" s="48">
        <v>40805</v>
      </c>
      <c r="E6" s="48">
        <v>261292</v>
      </c>
      <c r="F6" s="48">
        <v>18248</v>
      </c>
      <c r="G6" s="100">
        <v>386805</v>
      </c>
      <c r="H6" s="48">
        <v>986900</v>
      </c>
      <c r="I6" s="48">
        <v>40880</v>
      </c>
      <c r="J6" s="48">
        <v>300</v>
      </c>
      <c r="K6" s="102">
        <v>1028080</v>
      </c>
      <c r="L6" s="104">
        <v>14714</v>
      </c>
      <c r="M6" s="104">
        <v>5466</v>
      </c>
      <c r="N6" s="104">
        <v>106</v>
      </c>
      <c r="O6" s="110">
        <v>20286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21.75" customHeight="1">
      <c r="A7" s="48" t="s">
        <v>52</v>
      </c>
      <c r="B7" s="48">
        <v>5</v>
      </c>
      <c r="C7" s="48">
        <v>47100</v>
      </c>
      <c r="D7" s="48">
        <v>21088</v>
      </c>
      <c r="E7" s="48">
        <v>16845</v>
      </c>
      <c r="F7" s="48">
        <v>5290</v>
      </c>
      <c r="G7" s="100">
        <v>90323</v>
      </c>
      <c r="H7" s="48">
        <v>235500</v>
      </c>
      <c r="I7" s="48">
        <v>0</v>
      </c>
      <c r="J7" s="48">
        <v>2500</v>
      </c>
      <c r="K7" s="102">
        <v>238000</v>
      </c>
      <c r="L7" s="104">
        <v>1800</v>
      </c>
      <c r="M7" s="104">
        <v>1073</v>
      </c>
      <c r="N7" s="104">
        <v>0</v>
      </c>
      <c r="O7" s="110">
        <v>2873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ht="21.75" customHeight="1">
      <c r="A8" s="48" t="s">
        <v>54</v>
      </c>
      <c r="B8" s="48">
        <v>3</v>
      </c>
      <c r="C8" s="48">
        <v>12106</v>
      </c>
      <c r="D8" s="48">
        <v>17231</v>
      </c>
      <c r="E8" s="48">
        <v>0</v>
      </c>
      <c r="F8" s="48">
        <v>4</v>
      </c>
      <c r="G8" s="100">
        <v>29341</v>
      </c>
      <c r="H8" s="48">
        <v>36318</v>
      </c>
      <c r="I8" s="48">
        <v>0</v>
      </c>
      <c r="J8" s="48">
        <v>0</v>
      </c>
      <c r="K8" s="102">
        <v>36318</v>
      </c>
      <c r="L8" s="104">
        <v>3</v>
      </c>
      <c r="M8" s="104">
        <v>1</v>
      </c>
      <c r="N8" s="104">
        <v>0</v>
      </c>
      <c r="O8" s="110">
        <v>4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21.75" customHeight="1">
      <c r="A9" s="48" t="s">
        <v>55</v>
      </c>
      <c r="B9" s="49">
        <v>5</v>
      </c>
      <c r="C9" s="48">
        <v>2835</v>
      </c>
      <c r="D9" s="48">
        <v>836</v>
      </c>
      <c r="E9" s="48">
        <v>0</v>
      </c>
      <c r="F9" s="48">
        <v>284</v>
      </c>
      <c r="G9" s="100">
        <v>3955</v>
      </c>
      <c r="H9" s="48">
        <v>14175</v>
      </c>
      <c r="I9" s="48">
        <v>0</v>
      </c>
      <c r="J9" s="48">
        <v>400</v>
      </c>
      <c r="K9" s="102">
        <v>14575</v>
      </c>
      <c r="L9" s="104">
        <v>130</v>
      </c>
      <c r="M9" s="104">
        <v>87</v>
      </c>
      <c r="N9" s="104">
        <v>0</v>
      </c>
      <c r="O9" s="110">
        <v>217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21.75" customHeight="1" thickBot="1">
      <c r="A10" s="94" t="s">
        <v>56</v>
      </c>
      <c r="B10" s="48">
        <v>5</v>
      </c>
      <c r="C10" s="48">
        <v>0</v>
      </c>
      <c r="D10" s="48">
        <v>8040</v>
      </c>
      <c r="E10" s="48">
        <v>0</v>
      </c>
      <c r="F10" s="48">
        <v>0</v>
      </c>
      <c r="G10" s="100">
        <v>8040</v>
      </c>
      <c r="H10" s="48">
        <v>0</v>
      </c>
      <c r="I10" s="48">
        <v>0</v>
      </c>
      <c r="J10" s="48">
        <v>0</v>
      </c>
      <c r="K10" s="102">
        <v>0</v>
      </c>
      <c r="L10" s="104">
        <v>0</v>
      </c>
      <c r="M10" s="104">
        <v>0</v>
      </c>
      <c r="N10" s="104">
        <v>0</v>
      </c>
      <c r="O10" s="110">
        <v>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3" customFormat="1" ht="24.75" customHeight="1" thickBot="1">
      <c r="A11" s="50" t="s">
        <v>3</v>
      </c>
      <c r="B11" s="51"/>
      <c r="C11" s="52">
        <v>132436</v>
      </c>
      <c r="D11" s="52">
        <v>93567</v>
      </c>
      <c r="E11" s="52">
        <v>278137</v>
      </c>
      <c r="F11" s="52">
        <v>24367</v>
      </c>
      <c r="G11" s="101">
        <v>528507</v>
      </c>
      <c r="H11" s="103">
        <v>1292568</v>
      </c>
      <c r="I11" s="52">
        <v>40880</v>
      </c>
      <c r="J11" s="52">
        <v>3200</v>
      </c>
      <c r="K11" s="103">
        <v>1336648</v>
      </c>
      <c r="L11" s="112">
        <v>16007</v>
      </c>
      <c r="M11" s="112">
        <v>6531</v>
      </c>
      <c r="N11" s="112">
        <v>92</v>
      </c>
      <c r="O11" s="111">
        <f>SUM(O5:O10)</f>
        <v>23872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</row>
    <row r="12" spans="1:41" ht="19.5" customHeight="1">
      <c r="A12" s="12"/>
      <c r="B12" s="12"/>
      <c r="L12" s="108"/>
      <c r="M12" s="108"/>
      <c r="N12" s="10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ht="12.75">
      <c r="A13" s="228" t="s">
        <v>67</v>
      </c>
      <c r="B13" s="228"/>
      <c r="C13" s="228"/>
      <c r="D13" s="228"/>
      <c r="E13" s="228"/>
      <c r="L13" s="108"/>
      <c r="M13" s="108"/>
      <c r="N13" s="10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12.75">
      <c r="A14" s="228" t="s">
        <v>66</v>
      </c>
      <c r="B14" s="228"/>
      <c r="C14" s="228"/>
      <c r="D14" s="228"/>
      <c r="E14" s="228"/>
      <c r="L14" s="108"/>
      <c r="M14" s="108"/>
      <c r="N14" s="108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12.75">
      <c r="A15" s="12"/>
      <c r="B15" s="12"/>
      <c r="L15" s="108"/>
      <c r="M15" s="108"/>
      <c r="N15" s="108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12.75">
      <c r="A16" s="12"/>
      <c r="B16" s="12"/>
      <c r="L16" s="108"/>
      <c r="M16" s="108"/>
      <c r="N16" s="108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ht="12.75">
      <c r="A17" s="12"/>
      <c r="B17" s="12"/>
      <c r="L17" s="105"/>
      <c r="M17" s="105"/>
      <c r="N17" s="10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ht="12.75">
      <c r="A18" s="12"/>
      <c r="B18" s="12"/>
      <c r="L18" s="106"/>
      <c r="M18" s="106"/>
      <c r="N18" s="10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</sheetData>
  <sheetProtection/>
  <mergeCells count="6">
    <mergeCell ref="A1:K1"/>
    <mergeCell ref="A2:B2"/>
    <mergeCell ref="L2:N2"/>
    <mergeCell ref="L3:N3"/>
    <mergeCell ref="A13:E13"/>
    <mergeCell ref="A14:E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7.375" style="0" customWidth="1"/>
    <col min="9" max="9" width="10.625" style="0" customWidth="1"/>
    <col min="11" max="11" width="7.875" style="0" customWidth="1"/>
    <col min="12" max="12" width="7.625" style="0" customWidth="1"/>
    <col min="13" max="13" width="9.00390625" style="0" customWidth="1"/>
  </cols>
  <sheetData>
    <row r="1" spans="1:10" ht="21.75" customHeight="1">
      <c r="A1" s="93">
        <v>2010</v>
      </c>
      <c r="B1" s="16"/>
      <c r="D1" s="229" t="s">
        <v>103</v>
      </c>
      <c r="E1" s="229"/>
      <c r="F1" s="229"/>
      <c r="G1" s="229"/>
      <c r="H1" s="229"/>
      <c r="I1" s="229"/>
      <c r="J1" s="229"/>
    </row>
    <row r="2" spans="1:14" ht="12.7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f>SUM('[1]OCA'!G5)</f>
        <v>251</v>
      </c>
      <c r="C3" s="130">
        <f>SUM('[1]ŞUB'!G5)</f>
        <v>175</v>
      </c>
      <c r="D3" s="133">
        <f>SUM('[1]MTR'!G5)</f>
        <v>135</v>
      </c>
      <c r="E3" s="130">
        <f>SUM('[1]NİS'!G5)</f>
        <v>770</v>
      </c>
      <c r="F3" s="133">
        <f>SUM('[1]MAY'!G5)</f>
        <v>2608</v>
      </c>
      <c r="G3" s="130">
        <f>SUM('[1]HZR'!G5)</f>
        <v>750</v>
      </c>
      <c r="H3" s="133">
        <f>SUM('[1]TEM'!G5)</f>
        <v>535</v>
      </c>
      <c r="I3" s="130">
        <f>SUM('[1]AĞS'!G5)</f>
        <v>2135</v>
      </c>
      <c r="J3" s="133">
        <f>SUM('[1]EYL'!G5)</f>
        <v>982</v>
      </c>
      <c r="K3" s="130">
        <f>SUM('[1]EKM'!G5)</f>
        <v>892</v>
      </c>
      <c r="L3" s="133">
        <f>SUM('[1]KAS'!G5)</f>
        <v>415</v>
      </c>
      <c r="M3" s="130">
        <f>SUM('[1]ARLK'!G5)</f>
        <v>395</v>
      </c>
      <c r="N3" s="128">
        <f aca="true" t="shared" si="0" ref="N3:N9">SUM(B3:M3)</f>
        <v>10043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f>SUM('[1]OCA'!G8)</f>
        <v>174</v>
      </c>
      <c r="C4" s="130">
        <f>SUM('[1]ŞUB'!G8)</f>
        <v>364</v>
      </c>
      <c r="D4" s="133">
        <f>SUM('[1]MTR'!G8)</f>
        <v>2109</v>
      </c>
      <c r="E4" s="130">
        <f>SUM('[1]NİS'!G8)</f>
        <v>4309</v>
      </c>
      <c r="F4" s="133">
        <f>SUM('[1]MAY'!G8)</f>
        <v>2929</v>
      </c>
      <c r="G4" s="130">
        <f>SUM('[1]HZR'!G8)</f>
        <v>2750</v>
      </c>
      <c r="H4" s="133">
        <f>SUM('[1]TEM'!G8)</f>
        <v>6292</v>
      </c>
      <c r="I4" s="130">
        <f>SUM('[1]AĞS'!G8)</f>
        <v>2406</v>
      </c>
      <c r="J4" s="133">
        <f>SUM('[1]EYL'!G8)</f>
        <v>2541</v>
      </c>
      <c r="K4" s="130">
        <f>SUM('[1]EKM'!G8)</f>
        <v>1772</v>
      </c>
      <c r="L4" s="133">
        <f>SUM('[1]KAS'!G8)</f>
        <v>2986</v>
      </c>
      <c r="M4" s="130">
        <f>SUM('[1]ARLK'!G8)</f>
        <v>709</v>
      </c>
      <c r="N4" s="128">
        <f t="shared" si="0"/>
        <v>29341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f>SUM('[1]OCA'!G10)</f>
        <v>0</v>
      </c>
      <c r="C5" s="130">
        <f>SUM('[1]ŞUB'!G10)</f>
        <v>0</v>
      </c>
      <c r="D5" s="133">
        <f>SUM('[1]MTR'!G10)</f>
        <v>93</v>
      </c>
      <c r="E5" s="130">
        <f>SUM('[1]NİS'!G10)</f>
        <v>295</v>
      </c>
      <c r="F5" s="133">
        <f>SUM('[1]MAY'!G10)</f>
        <v>478</v>
      </c>
      <c r="G5" s="130">
        <f>SUM('[1]HZR'!G10)</f>
        <v>281</v>
      </c>
      <c r="H5" s="133">
        <f>SUM('[1]TEM'!G10)</f>
        <v>922</v>
      </c>
      <c r="I5" s="130">
        <f>SUM('[1]AĞS'!G10)</f>
        <v>790</v>
      </c>
      <c r="J5" s="133">
        <f>SUM('[1]EYL'!G10)</f>
        <v>645</v>
      </c>
      <c r="K5" s="130">
        <f>SUM('[1]EKM'!G10)</f>
        <v>131</v>
      </c>
      <c r="L5" s="133">
        <f>SUM('[1]KAS'!G10)</f>
        <v>245</v>
      </c>
      <c r="M5" s="130">
        <f>SUM('[1]ARLK'!G10)</f>
        <v>75</v>
      </c>
      <c r="N5" s="128">
        <f t="shared" si="0"/>
        <v>3955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f>SUM('[1]OCA'!G7)</f>
        <v>14123</v>
      </c>
      <c r="C6" s="130">
        <f>SUM('[1]ŞUB'!G7)</f>
        <v>14687</v>
      </c>
      <c r="D6" s="133">
        <f>SUM('[1]MTR'!G7)</f>
        <v>25055</v>
      </c>
      <c r="E6" s="130">
        <f>SUM('[1]NİS'!G7)</f>
        <v>36426</v>
      </c>
      <c r="F6" s="133">
        <f>SUM('[1]MAY'!G7)</f>
        <v>44470</v>
      </c>
      <c r="G6" s="130">
        <f>SUM('[1]HZR'!G7)</f>
        <v>36671</v>
      </c>
      <c r="H6" s="133">
        <f>SUM('[1]TEM'!G7)</f>
        <v>42481</v>
      </c>
      <c r="I6" s="130">
        <f>SUM('[1]AĞS'!G7)</f>
        <v>46677</v>
      </c>
      <c r="J6" s="133">
        <f>SUM('[1]EYL'!G7)</f>
        <v>53038</v>
      </c>
      <c r="K6" s="130">
        <f>SUM('[1]EKM'!G7)</f>
        <v>45913</v>
      </c>
      <c r="L6" s="133">
        <f>SUM('[1]KAS'!G7)</f>
        <v>6968</v>
      </c>
      <c r="M6" s="130">
        <f>SUM('[1]ARLK'!G7)</f>
        <v>20296</v>
      </c>
      <c r="N6" s="128">
        <f t="shared" si="0"/>
        <v>386805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f>SUM('[1]OCA'!G6)</f>
        <v>946</v>
      </c>
      <c r="C7" s="130">
        <f>SUM('[1]ŞUB'!G6)</f>
        <v>604</v>
      </c>
      <c r="D7" s="133">
        <f>SUM('[1]MTR'!G6)</f>
        <v>3050</v>
      </c>
      <c r="E7" s="130">
        <f>SUM('[1]NİS'!G6)</f>
        <v>10397</v>
      </c>
      <c r="F7" s="133">
        <f>SUM('[1]MAY'!G6)</f>
        <v>12895</v>
      </c>
      <c r="G7" s="130">
        <f>SUM('[1]HZR'!G6)</f>
        <v>7034</v>
      </c>
      <c r="H7" s="133">
        <f>SUM('[1]TEM'!G6)</f>
        <v>14579</v>
      </c>
      <c r="I7" s="130">
        <f>SUM('[1]AĞS'!G6)</f>
        <v>11706</v>
      </c>
      <c r="J7" s="133">
        <f>SUM('[1]EYL'!G6)</f>
        <v>8293</v>
      </c>
      <c r="K7" s="130">
        <f>SUM('[1]EKM'!G6)</f>
        <v>4177</v>
      </c>
      <c r="L7" s="133">
        <f>SUM('[1]KAS'!G6)</f>
        <v>16006</v>
      </c>
      <c r="M7" s="130">
        <f>SUM('[1]ARLK'!G6)</f>
        <v>636</v>
      </c>
      <c r="N7" s="128">
        <f t="shared" si="0"/>
        <v>90323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f>SUM('[1]OCA'!G9)</f>
        <v>297</v>
      </c>
      <c r="C8" s="130">
        <f>SUM('[1]ŞUB'!G9)</f>
        <v>108</v>
      </c>
      <c r="D8" s="133">
        <f>SUM('[1]MTR'!G9)</f>
        <v>445</v>
      </c>
      <c r="E8" s="130">
        <f>SUM('[1]NİS'!G9)</f>
        <v>794</v>
      </c>
      <c r="F8" s="133">
        <f>SUM('[1]MAY'!G9)</f>
        <v>1061</v>
      </c>
      <c r="G8" s="130">
        <f>SUM('[1]HZR'!G9)</f>
        <v>670</v>
      </c>
      <c r="H8" s="133">
        <f>SUM('[1]TEM'!G9)</f>
        <v>1048</v>
      </c>
      <c r="I8" s="130">
        <f>SUM('[1]AĞS'!G9)</f>
        <v>1021</v>
      </c>
      <c r="J8" s="133">
        <f>SUM('[1]EYL'!G9)</f>
        <v>920</v>
      </c>
      <c r="K8" s="130">
        <f>SUM('[1]EKM'!G9)</f>
        <v>711</v>
      </c>
      <c r="L8" s="133">
        <f>SUM('[1]KAS'!G9)</f>
        <v>635</v>
      </c>
      <c r="M8" s="130">
        <f>SUM('[1]ARLK'!G9)</f>
        <v>330</v>
      </c>
      <c r="N8" s="128">
        <f t="shared" si="0"/>
        <v>8040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34">
        <f>SUM('[1]OCA'!G11)</f>
        <v>15791</v>
      </c>
      <c r="C9" s="130">
        <f>SUM('[1]ŞUB'!G11)</f>
        <v>15938</v>
      </c>
      <c r="D9" s="133">
        <f>SUM('[1]MTR'!G11)</f>
        <v>30887</v>
      </c>
      <c r="E9" s="130">
        <f>SUM('[1]NİS'!G11)</f>
        <v>52991</v>
      </c>
      <c r="F9" s="133">
        <f>SUM('[1]MAY'!G11)</f>
        <v>64441</v>
      </c>
      <c r="G9" s="130">
        <f>SUM('[1]HZR'!G11)</f>
        <v>48156</v>
      </c>
      <c r="H9" s="133">
        <f>SUM('[1]TEM'!G11)</f>
        <v>65857</v>
      </c>
      <c r="I9" s="130">
        <f>SUM('[1]AĞS'!G11)</f>
        <v>64735</v>
      </c>
      <c r="J9" s="133">
        <f>SUM('[1]EYL'!G11)</f>
        <v>66419</v>
      </c>
      <c r="K9" s="130">
        <f>SUM('[1]EKM'!G11)</f>
        <v>53596</v>
      </c>
      <c r="L9" s="133">
        <f>SUM('[1]KAS'!G11)</f>
        <v>27255</v>
      </c>
      <c r="M9" s="130">
        <f>SUM('[1]ARLK'!G11)</f>
        <v>22441</v>
      </c>
      <c r="N9" s="128">
        <f t="shared" si="0"/>
        <v>528507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B10" s="230" t="s">
        <v>106</v>
      </c>
      <c r="C10" s="230"/>
      <c r="D10" s="188">
        <f>SUM(B9:D9)</f>
        <v>62616</v>
      </c>
      <c r="E10" s="230" t="s">
        <v>107</v>
      </c>
      <c r="F10" s="230"/>
      <c r="G10" s="188">
        <f>SUM(B9:G9)</f>
        <v>228204</v>
      </c>
      <c r="H10" s="230" t="s">
        <v>108</v>
      </c>
      <c r="I10" s="230"/>
      <c r="J10" s="189">
        <f>SUM(B9:J9)</f>
        <v>425215</v>
      </c>
      <c r="K10" s="230" t="s">
        <v>109</v>
      </c>
      <c r="L10" s="230"/>
      <c r="M10" s="188">
        <f>SUM(B9:M9)</f>
        <v>528507</v>
      </c>
      <c r="N10" s="18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3:27" ht="12.7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3:27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3:27" ht="12.7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5">
    <mergeCell ref="D1:J1"/>
    <mergeCell ref="B10:C10"/>
    <mergeCell ref="E10:F10"/>
    <mergeCell ref="H10:I10"/>
    <mergeCell ref="K10:L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26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8" width="10.00390625" style="12" customWidth="1"/>
    <col min="9" max="9" width="10.875" style="12" customWidth="1"/>
    <col min="10" max="10" width="10.375" style="12" customWidth="1"/>
  </cols>
  <sheetData>
    <row r="1" spans="1:10" ht="21.75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/>
    </row>
    <row r="2" spans="1:10" ht="21.75" customHeight="1">
      <c r="A2" s="225" t="s">
        <v>34</v>
      </c>
      <c r="B2" s="225"/>
      <c r="C2" s="16"/>
      <c r="D2" s="16"/>
      <c r="E2" s="95"/>
      <c r="F2" s="16"/>
      <c r="G2" s="16"/>
      <c r="H2" s="16"/>
      <c r="I2" s="16"/>
      <c r="J2" s="16"/>
    </row>
    <row r="3" spans="1:10" ht="21.75" customHeight="1">
      <c r="A3" s="93">
        <v>2011</v>
      </c>
      <c r="B3" s="93"/>
      <c r="C3" s="231" t="s">
        <v>74</v>
      </c>
      <c r="D3" s="232"/>
      <c r="E3" s="232"/>
      <c r="F3" s="233"/>
      <c r="G3" s="231" t="s">
        <v>76</v>
      </c>
      <c r="H3" s="232"/>
      <c r="I3" s="232"/>
      <c r="J3" s="16"/>
    </row>
    <row r="4" spans="1:10" ht="51">
      <c r="A4" s="4" t="s">
        <v>14</v>
      </c>
      <c r="B4" s="87" t="s">
        <v>57</v>
      </c>
      <c r="C4" s="98" t="s">
        <v>58</v>
      </c>
      <c r="D4" s="98" t="s">
        <v>79</v>
      </c>
      <c r="E4" s="99" t="s">
        <v>83</v>
      </c>
      <c r="F4" s="98" t="s">
        <v>75</v>
      </c>
      <c r="G4" s="98" t="s">
        <v>77</v>
      </c>
      <c r="H4" s="98" t="s">
        <v>78</v>
      </c>
      <c r="I4" s="98" t="s">
        <v>80</v>
      </c>
      <c r="J4" s="98" t="s">
        <v>65</v>
      </c>
    </row>
    <row r="5" spans="1:35" ht="21.75" customHeight="1">
      <c r="A5" s="48" t="s">
        <v>51</v>
      </c>
      <c r="B5" s="113">
        <v>5</v>
      </c>
      <c r="C5" s="100">
        <v>4300</v>
      </c>
      <c r="D5" s="100">
        <v>94</v>
      </c>
      <c r="E5" s="117">
        <v>21500</v>
      </c>
      <c r="F5" s="117">
        <v>1140</v>
      </c>
      <c r="G5" s="48">
        <v>2338</v>
      </c>
      <c r="H5" s="48">
        <v>0</v>
      </c>
      <c r="I5" s="48">
        <v>1351</v>
      </c>
      <c r="J5" s="102">
        <v>8083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21.75" customHeight="1">
      <c r="A6" s="48" t="s">
        <v>73</v>
      </c>
      <c r="B6" s="113">
        <v>3</v>
      </c>
      <c r="C6" s="100">
        <v>15791</v>
      </c>
      <c r="D6" s="100">
        <v>0</v>
      </c>
      <c r="E6" s="117">
        <v>47372</v>
      </c>
      <c r="F6" s="117">
        <v>0</v>
      </c>
      <c r="G6" s="48">
        <v>8244</v>
      </c>
      <c r="H6" s="48">
        <v>0</v>
      </c>
      <c r="I6" s="48">
        <v>8435</v>
      </c>
      <c r="J6" s="102">
        <v>32470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1.75" customHeight="1">
      <c r="A7" s="48" t="s">
        <v>55</v>
      </c>
      <c r="B7" s="113">
        <v>5</v>
      </c>
      <c r="C7" s="100">
        <v>3445</v>
      </c>
      <c r="D7" s="100">
        <v>0</v>
      </c>
      <c r="E7" s="117">
        <v>17225</v>
      </c>
      <c r="F7" s="117">
        <v>0</v>
      </c>
      <c r="G7" s="48">
        <v>763</v>
      </c>
      <c r="H7" s="48">
        <v>0</v>
      </c>
      <c r="I7" s="48">
        <v>1369</v>
      </c>
      <c r="J7" s="102">
        <v>5577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21.75" customHeight="1">
      <c r="A8" s="48" t="s">
        <v>53</v>
      </c>
      <c r="B8" s="113">
        <v>15</v>
      </c>
      <c r="C8" s="100">
        <v>69017</v>
      </c>
      <c r="D8" s="100">
        <v>23467</v>
      </c>
      <c r="E8" s="117">
        <v>1035255</v>
      </c>
      <c r="F8" s="117">
        <v>412265</v>
      </c>
      <c r="G8" s="48">
        <v>74824</v>
      </c>
      <c r="H8" s="48">
        <v>339410</v>
      </c>
      <c r="I8" s="48">
        <v>27436</v>
      </c>
      <c r="J8" s="102">
        <v>534154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21.75" customHeight="1">
      <c r="A9" s="48" t="s">
        <v>52</v>
      </c>
      <c r="B9" s="113">
        <v>5</v>
      </c>
      <c r="C9" s="100">
        <v>52121</v>
      </c>
      <c r="D9" s="100">
        <v>5905</v>
      </c>
      <c r="E9" s="117">
        <v>636805</v>
      </c>
      <c r="F9" s="117">
        <v>101580</v>
      </c>
      <c r="G9" s="48">
        <v>33268</v>
      </c>
      <c r="H9" s="48">
        <v>4171</v>
      </c>
      <c r="I9" s="48">
        <v>17045</v>
      </c>
      <c r="J9" s="102">
        <v>112510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21.75" customHeight="1" thickBot="1">
      <c r="A10" s="94" t="s">
        <v>56</v>
      </c>
      <c r="B10" s="114">
        <v>0</v>
      </c>
      <c r="C10" s="100">
        <v>0</v>
      </c>
      <c r="D10" s="100">
        <v>0</v>
      </c>
      <c r="E10" s="117">
        <v>0</v>
      </c>
      <c r="F10" s="117">
        <v>0</v>
      </c>
      <c r="G10" s="48">
        <v>7330</v>
      </c>
      <c r="H10" s="48">
        <v>0</v>
      </c>
      <c r="I10" s="48">
        <v>0</v>
      </c>
      <c r="J10" s="102">
        <v>7330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3" customFormat="1" ht="24.75" customHeight="1" thickBot="1">
      <c r="A11" s="50" t="s">
        <v>3</v>
      </c>
      <c r="B11" s="116"/>
      <c r="C11" s="102">
        <v>144674</v>
      </c>
      <c r="D11" s="102">
        <v>29466</v>
      </c>
      <c r="E11" s="117">
        <v>1758157</v>
      </c>
      <c r="F11" s="117">
        <v>514985</v>
      </c>
      <c r="G11" s="102">
        <v>126767</v>
      </c>
      <c r="H11" s="102">
        <v>343581</v>
      </c>
      <c r="I11" s="102">
        <v>55636</v>
      </c>
      <c r="J11" s="102">
        <v>700124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</row>
    <row r="12" spans="1:35" ht="19.5" customHeight="1">
      <c r="A12" s="12"/>
      <c r="B12" s="12"/>
      <c r="F12" s="11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2.75">
      <c r="A13" s="228" t="s">
        <v>81</v>
      </c>
      <c r="B13" s="228"/>
      <c r="C13" s="228"/>
      <c r="D13" s="228"/>
      <c r="E13" s="22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2.75">
      <c r="A14" s="228" t="s">
        <v>82</v>
      </c>
      <c r="B14" s="228"/>
      <c r="C14" s="228"/>
      <c r="D14" s="228"/>
      <c r="E14" s="22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12.75">
      <c r="A15" s="12"/>
      <c r="B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2.75">
      <c r="B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2.75">
      <c r="A17" s="12"/>
      <c r="B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2.75">
      <c r="A18" s="12"/>
      <c r="B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2.75">
      <c r="A19" s="12"/>
      <c r="B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2.75">
      <c r="A20" s="12"/>
      <c r="B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2.75">
      <c r="A21" s="12"/>
      <c r="B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2.75">
      <c r="A22" s="12"/>
      <c r="B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2.75">
      <c r="A23" s="12"/>
      <c r="B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2.75">
      <c r="A24" s="12"/>
      <c r="B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2.75">
      <c r="A25" s="12"/>
      <c r="B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2.75">
      <c r="A26" s="12"/>
      <c r="B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2.75">
      <c r="A27" s="12"/>
      <c r="B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2.75">
      <c r="A28" s="12"/>
      <c r="B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2.75">
      <c r="A29" s="12"/>
      <c r="B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2.75">
      <c r="A30" s="12"/>
      <c r="B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2.75">
      <c r="A31" s="12"/>
      <c r="B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2.75">
      <c r="A32" s="12"/>
      <c r="B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2.75">
      <c r="A33" s="12"/>
      <c r="B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2.75">
      <c r="A34" s="12"/>
      <c r="B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2.75">
      <c r="A35" s="12"/>
      <c r="B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2.75">
      <c r="A36" s="12"/>
      <c r="B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2.75">
      <c r="A37" s="12"/>
      <c r="B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2.75">
      <c r="A38" s="12"/>
      <c r="B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2.75">
      <c r="A39" s="12"/>
      <c r="B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2.75">
      <c r="A40" s="12"/>
      <c r="B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2.75">
      <c r="A41" s="12"/>
      <c r="B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2.75">
      <c r="A42" s="12"/>
      <c r="B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2.75">
      <c r="A43" s="12"/>
      <c r="B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2.75">
      <c r="A44" s="12"/>
      <c r="B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2.75">
      <c r="A45" s="12"/>
      <c r="B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2.75">
      <c r="A46" s="12"/>
      <c r="B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2.75">
      <c r="A47" s="12"/>
      <c r="B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2.75">
      <c r="A48" s="12"/>
      <c r="B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2.75">
      <c r="A49" s="12"/>
      <c r="B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2.75">
      <c r="A50" s="12"/>
      <c r="B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2.75">
      <c r="A51" s="12"/>
      <c r="B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2.75">
      <c r="A52" s="12"/>
      <c r="B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2.75">
      <c r="A53" s="12"/>
      <c r="B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2.75">
      <c r="A54" s="12"/>
      <c r="B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2.75">
      <c r="A55" s="12"/>
      <c r="B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2.75">
      <c r="A56" s="12"/>
      <c r="B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2.75">
      <c r="A57" s="12"/>
      <c r="B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2.75">
      <c r="A58" s="12"/>
      <c r="B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2.75">
      <c r="A59" s="12"/>
      <c r="B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2.75">
      <c r="A60" s="12"/>
      <c r="B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2.75">
      <c r="A61" s="12"/>
      <c r="B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2.75">
      <c r="A62" s="12"/>
      <c r="B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2.75">
      <c r="A63" s="12"/>
      <c r="B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2.75">
      <c r="A64" s="12"/>
      <c r="B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2.75">
      <c r="A65" s="12"/>
      <c r="B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2.75">
      <c r="A66" s="12"/>
      <c r="B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2.75">
      <c r="A67" s="12"/>
      <c r="B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2.75">
      <c r="A68" s="12"/>
      <c r="B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2.75">
      <c r="A69" s="12"/>
      <c r="B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2.75">
      <c r="A70" s="12"/>
      <c r="B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2.75">
      <c r="A71" s="12"/>
      <c r="B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2.75">
      <c r="A72" s="12"/>
      <c r="B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2.75">
      <c r="A73" s="12"/>
      <c r="B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2.75">
      <c r="A74" s="12"/>
      <c r="B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2.75">
      <c r="A75" s="12"/>
      <c r="B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2.75">
      <c r="A76" s="12"/>
      <c r="B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2.75">
      <c r="A77" s="12"/>
      <c r="B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2.75">
      <c r="A78" s="12"/>
      <c r="B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2.75">
      <c r="A79" s="12"/>
      <c r="B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2.75">
      <c r="A80" s="12"/>
      <c r="B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2.75">
      <c r="A81" s="12"/>
      <c r="B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2.75">
      <c r="A82" s="12"/>
      <c r="B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2.75">
      <c r="A83" s="12"/>
      <c r="B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2.75">
      <c r="A84" s="12"/>
      <c r="B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2.75">
      <c r="A85" s="12"/>
      <c r="B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2.75">
      <c r="A86" s="12"/>
      <c r="B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2.75">
      <c r="A87" s="12"/>
      <c r="B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2.75">
      <c r="A88" s="12"/>
      <c r="B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2.75">
      <c r="A89" s="12"/>
      <c r="B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2.75">
      <c r="A90" s="12"/>
      <c r="B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2.75">
      <c r="A91" s="12"/>
      <c r="B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2.75">
      <c r="A92" s="12"/>
      <c r="B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2.75">
      <c r="A93" s="12"/>
      <c r="B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2.75">
      <c r="A94" s="12"/>
      <c r="B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2.75">
      <c r="A95" s="12"/>
      <c r="B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12.75">
      <c r="A96" s="12"/>
      <c r="B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12.75">
      <c r="A97" s="12"/>
      <c r="B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12.75">
      <c r="A98" s="12"/>
      <c r="B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12.75">
      <c r="A99" s="12"/>
      <c r="B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ht="12.75">
      <c r="A100" s="12"/>
      <c r="B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ht="12.75">
      <c r="A101" s="12"/>
      <c r="B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ht="12.75">
      <c r="A102" s="12"/>
      <c r="B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ht="12.75">
      <c r="A103" s="12"/>
      <c r="B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ht="12.75">
      <c r="A104" s="12"/>
      <c r="B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ht="12.75">
      <c r="A105" s="12"/>
      <c r="B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ht="12.75">
      <c r="A106" s="12"/>
      <c r="B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ht="12.75">
      <c r="A107" s="12"/>
      <c r="B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ht="12.75">
      <c r="A108" s="12"/>
      <c r="B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ht="12.75">
      <c r="A109" s="12"/>
      <c r="B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ht="12.75">
      <c r="A110" s="12"/>
      <c r="B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ht="12.75">
      <c r="A111" s="12"/>
      <c r="B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ht="12.75">
      <c r="A112" s="12"/>
      <c r="B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12.75">
      <c r="A113" s="12"/>
      <c r="B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12.75">
      <c r="A114" s="12"/>
      <c r="B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2.75">
      <c r="A115" s="12"/>
      <c r="B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2.75">
      <c r="A116" s="12"/>
      <c r="B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2.75">
      <c r="A117" s="12"/>
      <c r="B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2.75">
      <c r="A118" s="12"/>
      <c r="B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2.75">
      <c r="A119" s="12"/>
      <c r="B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ht="12.75">
      <c r="A120" s="12"/>
      <c r="B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ht="12.75">
      <c r="A121" s="12"/>
      <c r="B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ht="12.75">
      <c r="A122" s="12"/>
      <c r="B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ht="12.75">
      <c r="A123" s="12"/>
      <c r="B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ht="12.75">
      <c r="A124" s="12"/>
      <c r="B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ht="12.75">
      <c r="A125" s="12"/>
      <c r="B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ht="12.75">
      <c r="A126" s="12"/>
      <c r="B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</sheetData>
  <sheetProtection/>
  <mergeCells count="6">
    <mergeCell ref="A13:E13"/>
    <mergeCell ref="A14:E14"/>
    <mergeCell ref="A1:I1"/>
    <mergeCell ref="A2:B2"/>
    <mergeCell ref="C3:F3"/>
    <mergeCell ref="G3:I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2014-12-19T09:34:25Z</cp:lastPrinted>
  <dcterms:created xsi:type="dcterms:W3CDTF">2005-04-13T06:51:18Z</dcterms:created>
  <dcterms:modified xsi:type="dcterms:W3CDTF">2021-02-05T08:17:52Z</dcterms:modified>
  <cp:category/>
  <cp:version/>
  <cp:contentType/>
  <cp:contentStatus/>
</cp:coreProperties>
</file>