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OTELLER" sheetId="1" r:id="rId1"/>
    <sheet name="dağılım" sheetId="2" r:id="rId2"/>
  </sheets>
  <definedNames/>
  <calcPr fullCalcOnLoad="1"/>
</workbook>
</file>

<file path=xl/sharedStrings.xml><?xml version="1.0" encoding="utf-8"?>
<sst xmlns="http://schemas.openxmlformats.org/spreadsheetml/2006/main" count="663" uniqueCount="567">
  <si>
    <t xml:space="preserve">                                                                 </t>
  </si>
  <si>
    <t xml:space="preserve">TESİS ADI </t>
  </si>
  <si>
    <t>TÜRÜ</t>
  </si>
  <si>
    <r>
      <t xml:space="preserve">             ADRESİ                                 :</t>
    </r>
    <r>
      <rPr>
        <b/>
        <sz val="8"/>
        <rFont val="Arial"/>
        <family val="2"/>
      </rPr>
      <t xml:space="preserve">  </t>
    </r>
  </si>
  <si>
    <t>TELEFON NO :</t>
  </si>
  <si>
    <t>FAKS NO      :</t>
  </si>
  <si>
    <t>ODA :</t>
  </si>
  <si>
    <t>YAT :</t>
  </si>
  <si>
    <t>*****</t>
  </si>
  <si>
    <t>0286 218 08 08</t>
  </si>
  <si>
    <t>AKOL OTELİ</t>
  </si>
  <si>
    <t>****</t>
  </si>
  <si>
    <t>Kayserili Ahmetpaşa Cd.Kordonboyu Ç.KALE</t>
  </si>
  <si>
    <t>0286 217 94 56</t>
  </si>
  <si>
    <t>0286 217 28 97</t>
  </si>
  <si>
    <t>İDA KALE RESORT OT.</t>
  </si>
  <si>
    <t>Güzelyalı Mevkii-ÇANAKKALE</t>
  </si>
  <si>
    <t>0286 232 83 32</t>
  </si>
  <si>
    <t>0286 232 88 32</t>
  </si>
  <si>
    <t>BÜYÜK TRUVA OTELİ</t>
  </si>
  <si>
    <t>***</t>
  </si>
  <si>
    <t>Cevatpaşa Mh.M.Akif Ersoy Cd.No:2 Ç.KALE</t>
  </si>
  <si>
    <t>0286 217 10 24</t>
  </si>
  <si>
    <t>0286 217 09 03</t>
  </si>
  <si>
    <t>ÇANAK OTELİ</t>
  </si>
  <si>
    <t>Cumhuriyet Meydanı Dibek Sok.No:1-Ç.KALE</t>
  </si>
  <si>
    <t>0286 214 15 82</t>
  </si>
  <si>
    <t>0286 214 09 06</t>
  </si>
  <si>
    <t>İRİS OTELİ</t>
  </si>
  <si>
    <t>Mola Cad.No:48 17070 Güzelyalı-Ç.KALE</t>
  </si>
  <si>
    <t>0286 232 81 00</t>
  </si>
  <si>
    <t>0286 232 80 28</t>
  </si>
  <si>
    <t>HELEN OTELİ</t>
  </si>
  <si>
    <t>Kemalpaşa Mah.Cumhuriyet Meydanı No:57-Ç.KALE</t>
  </si>
  <si>
    <t>0286 212 18 18</t>
  </si>
  <si>
    <t>0286 212 86 86</t>
  </si>
  <si>
    <t>TUSAN OTELİ</t>
  </si>
  <si>
    <t>Tusan Cad.Güzelyalı-ÇANAKKALE</t>
  </si>
  <si>
    <t>0286 232 82 26</t>
  </si>
  <si>
    <t>ARTUR OTELİ</t>
  </si>
  <si>
    <t>**</t>
  </si>
  <si>
    <t>Cumhuriyet Mey.No:28 17100 ÇANAKKALE</t>
  </si>
  <si>
    <t>0286 213 20 00</t>
  </si>
  <si>
    <t>Saat Kulesi Meydanı No:8 17100 Ç.KALE</t>
  </si>
  <si>
    <t>0286 217 77 77</t>
  </si>
  <si>
    <t>0286 217 40 90</t>
  </si>
  <si>
    <t>KESTANBOL OTELİ</t>
  </si>
  <si>
    <t>Aslanca Mh.Hasan Mevsuf Sk.No:5 Ç.KALE</t>
  </si>
  <si>
    <t>0286 217 08 57</t>
  </si>
  <si>
    <t>0286 217 91 73</t>
  </si>
  <si>
    <t>TEMİZAY OTELİ</t>
  </si>
  <si>
    <t>Cumhuriyet Mey.No:15 17100 ÇANAKKALE</t>
  </si>
  <si>
    <t>0286 212 87 60</t>
  </si>
  <si>
    <t>0286 217 58 85</t>
  </si>
  <si>
    <t>ASSOS EDEN GARDENS</t>
  </si>
  <si>
    <t>Kozlu Köyü No:1 Ayazalanı Ayvacık-Ç.KALE</t>
  </si>
  <si>
    <t>0286 764 02 90</t>
  </si>
  <si>
    <t>0286 764 02 98</t>
  </si>
  <si>
    <t>0286 752 54 13</t>
  </si>
  <si>
    <t>0286 752 54 11</t>
  </si>
  <si>
    <t>ASSOS EDEN BEACH</t>
  </si>
  <si>
    <t>Kadırga Koyu Sarıkaya Mev.Ayvacık-Ç.KALE</t>
  </si>
  <si>
    <t>0286 721 70 40</t>
  </si>
  <si>
    <t>0286 721 70 54</t>
  </si>
  <si>
    <t>ASSOS KERVANSARAY</t>
  </si>
  <si>
    <t>Özel B.</t>
  </si>
  <si>
    <t>Behramkale Köyü İskele Mev.Ayvacık-Ç.KALE</t>
  </si>
  <si>
    <t>0286 721 70 16</t>
  </si>
  <si>
    <t>0286 721 70 44</t>
  </si>
  <si>
    <t>NAZLIHAN OTELİ</t>
  </si>
  <si>
    <t>0286 721 73 87</t>
  </si>
  <si>
    <t>HÜNNAP HAN</t>
  </si>
  <si>
    <t>Adatepe Köyü Küçükkuyu Ayvacık-Ç.KALE</t>
  </si>
  <si>
    <t>0286 752 65 81</t>
  </si>
  <si>
    <t>Kıbrıs Şehitleri Cd.Stadyum Yanı Biga-Ç.KALE</t>
  </si>
  <si>
    <t>0286 316 77 47</t>
  </si>
  <si>
    <t>MRG OTELİ</t>
  </si>
  <si>
    <t>Turan Mh.Ihlamur Sok.No:3 Biga-ÇANAKKALE</t>
  </si>
  <si>
    <t>0286 316 88 00</t>
  </si>
  <si>
    <t>0286 316 88 05</t>
  </si>
  <si>
    <t>BİGA KÖŞDERE APART OTEL</t>
  </si>
  <si>
    <t>Sakarya Mah.Kıbrıs Şehitleri Cd. Biga-Ç.KALE</t>
  </si>
  <si>
    <t>KAİKAS OTELİ</t>
  </si>
  <si>
    <t>Cumhuriyet Mh.Duvarlıkuyu Sk.No:2 Bozcaada-ÇKALE</t>
  </si>
  <si>
    <t xml:space="preserve">                    YENİCE İLÇESİNDEKİ OTELLER</t>
  </si>
  <si>
    <t>İLİADA OTELİ</t>
  </si>
  <si>
    <t>Yaykın Mev.Kalkım Yenice-ÇANAKKALE</t>
  </si>
  <si>
    <t>0286 484 77 78</t>
  </si>
  <si>
    <t>0286 484 78 58</t>
  </si>
  <si>
    <t>Bar</t>
  </si>
  <si>
    <t xml:space="preserve"> </t>
  </si>
  <si>
    <t xml:space="preserve">                                                              </t>
  </si>
  <si>
    <t xml:space="preserve">                                                                </t>
  </si>
  <si>
    <r>
      <t xml:space="preserve">                  </t>
    </r>
    <r>
      <rPr>
        <b/>
        <sz val="8"/>
        <rFont val="Arial"/>
        <family val="2"/>
      </rPr>
      <t xml:space="preserve">                                                                     AYVACIK İLÇESİNDEKİ OTELLER</t>
    </r>
  </si>
  <si>
    <t xml:space="preserve">              BİGA İLÇESİNDEKİ OTELLER</t>
  </si>
  <si>
    <t xml:space="preserve">                                                             BOZCAADA İLÇESİNDEKİ OTELLER </t>
  </si>
  <si>
    <t xml:space="preserve">               GELİBOLU İLÇESİNDEKİ OTELLER</t>
  </si>
  <si>
    <t xml:space="preserve">                 ÇAN İLÇESİNDEKİ OTELLER</t>
  </si>
  <si>
    <t xml:space="preserve">             LAPSEKİ İLÇESİNDEKİ OTELLER</t>
  </si>
  <si>
    <t>Boğazkent Mah. Atatürk Cad. No:201 ÇANAKKALE</t>
  </si>
  <si>
    <t>0286 218 08 00</t>
  </si>
  <si>
    <t>0286 232 87 47</t>
  </si>
  <si>
    <t>0286 752 20 66</t>
  </si>
  <si>
    <t>0286 697 02 50</t>
  </si>
  <si>
    <t xml:space="preserve">                    GÖKÇEADA  İLÇESİNDEKİ OTELLER</t>
  </si>
  <si>
    <t xml:space="preserve">               ECEABAT  İLÇESİNDEKİ OTELLER</t>
  </si>
  <si>
    <t>İsmetpaşa mah. Çan Ovası Mev. ECEABAT</t>
  </si>
  <si>
    <t>0286 814 14 55</t>
  </si>
  <si>
    <t>0286 814 26 65</t>
  </si>
  <si>
    <t>ŞİRKETİ</t>
  </si>
  <si>
    <t>KÖŞDERE TUR VE YAT AŞ.</t>
  </si>
  <si>
    <t>PAZARBAŞI TURZ.LTD.ŞTİ.</t>
  </si>
  <si>
    <t>HÜSEYİN ÖZCAN</t>
  </si>
  <si>
    <t>ERDİNÇ TEMİZEL</t>
  </si>
  <si>
    <t>BİGA KONAKLAMA TES.AŞ.</t>
  </si>
  <si>
    <t>SELİMOĞLU MÜH.A.Ş</t>
  </si>
  <si>
    <t>BİGA-KÖŞDERE  OTELİ</t>
  </si>
  <si>
    <t>TEMİZEL LTD ŞTİ.</t>
  </si>
  <si>
    <t>SEBOTEKS LTD ŞTİ.</t>
  </si>
  <si>
    <t>ARTUR OTELCİLİK LTD ŞTİ,</t>
  </si>
  <si>
    <t>AKOL TUR AŞ.</t>
  </si>
  <si>
    <t>ERGEN TUR AŞ.</t>
  </si>
  <si>
    <t>KOLİN İNŞ. AŞ.</t>
  </si>
  <si>
    <t>BERKE İNŞ LTD ŞTİ</t>
  </si>
  <si>
    <t>NAZLIHAN TUR AŞ.</t>
  </si>
  <si>
    <t>ASSOS OT AŞ.</t>
  </si>
  <si>
    <t>NATURE TUR TİC LTD ŞTİ.</t>
  </si>
  <si>
    <t>ANZAC OTELİ</t>
  </si>
  <si>
    <t>LOKANTALAR</t>
  </si>
  <si>
    <t>0286217 20 79</t>
  </si>
  <si>
    <t>GENEL TOPLAM</t>
  </si>
  <si>
    <t>ALBENA OTEL</t>
  </si>
  <si>
    <t>ALBENA TURİZM TİC LTD ŞTİ.</t>
  </si>
  <si>
    <t>Behram Köyü Kadırga Koyu Ayvacık-Ç.KALE</t>
  </si>
  <si>
    <t>0286 721 74 56</t>
  </si>
  <si>
    <t>0286 721 74 58</t>
  </si>
  <si>
    <t>0286 697 88 57</t>
  </si>
  <si>
    <t>0286 887 40 40</t>
  </si>
  <si>
    <t>0286 721 73 85</t>
  </si>
  <si>
    <t>İMBROS OTEL</t>
  </si>
  <si>
    <t>Eski Bademli Köyü Gökçeada Çanakkale</t>
  </si>
  <si>
    <t>0286 887 44 40</t>
  </si>
  <si>
    <t>0286 721 70 93</t>
  </si>
  <si>
    <t>0286 721 70 00</t>
  </si>
  <si>
    <t>APART</t>
  </si>
  <si>
    <t>ANZAC HOTELCİLİK TRZM TİC.LTD ŞTİ</t>
  </si>
  <si>
    <t>0286 217 20 18</t>
  </si>
  <si>
    <t>ÇKALE KERVANSARAY OTEL</t>
  </si>
  <si>
    <t>KALE İNŞ.TUR.TAAH.MAD.SAN.LTD.ŞTİ</t>
  </si>
  <si>
    <t>0286 217 81 92</t>
  </si>
  <si>
    <t>Kemalpaşa Mah.Fetvane Sk.No.13 K.yeris.n.24Ç:KALE</t>
  </si>
  <si>
    <t>AŞKIN ART HOTEL</t>
  </si>
  <si>
    <t>AŞKIN TUR İNŞ.LTD ŞTİ</t>
  </si>
  <si>
    <t>İsmetpaşa Mh. Hasan Arslanca Sk.No.10 ÇANAKKALE</t>
  </si>
  <si>
    <t>0286 217 49 56</t>
  </si>
  <si>
    <t>0286 217 75 41</t>
  </si>
  <si>
    <t>KOLİN  OTELİ</t>
  </si>
  <si>
    <t>GALLİPOLI OTEL</t>
  </si>
  <si>
    <t>ERDEM TUR.İNŞ. SAN.VE TİC.LTD ŞTİ.</t>
  </si>
  <si>
    <t>Sütlüce Köyü No.37 GELİBOLU</t>
  </si>
  <si>
    <t>0286 576 54 80</t>
  </si>
  <si>
    <t>KONAKLAMA TESİSLERİ</t>
  </si>
  <si>
    <t>KONAKLAMA TÜRÜ</t>
  </si>
  <si>
    <t>1 YILDIZLI</t>
  </si>
  <si>
    <t>2 YILDIZLI</t>
  </si>
  <si>
    <t>3 YILDIZLI</t>
  </si>
  <si>
    <t>4 YILDIZLI</t>
  </si>
  <si>
    <t>5 YILDIZLI</t>
  </si>
  <si>
    <t>APART OTEL</t>
  </si>
  <si>
    <t>ÖZEL BELGE</t>
  </si>
  <si>
    <t>ADEDİ</t>
  </si>
  <si>
    <t>ODA SAYISI</t>
  </si>
  <si>
    <t>YATAK SAYISI</t>
  </si>
  <si>
    <t>TOPLAM</t>
  </si>
  <si>
    <t>YİYECEK İÇECEK İŞLETMELERİ</t>
  </si>
  <si>
    <t>LOKANTA</t>
  </si>
  <si>
    <t>BAR</t>
  </si>
  <si>
    <t>GÜNÜBİRLİK TESİS</t>
  </si>
  <si>
    <t>ARMAGRANDİ OTEL</t>
  </si>
  <si>
    <t>HALİS POLAT</t>
  </si>
  <si>
    <t>Alaybey Mah.M.Dolaplı Sk.No.4-6 Bozcaada-Ç:KALE</t>
  </si>
  <si>
    <t>GÜTE</t>
  </si>
  <si>
    <t>HELEN PARK OTEL</t>
  </si>
  <si>
    <t>287 212 86 86</t>
  </si>
  <si>
    <t xml:space="preserve">         BAYRAMİÇ İLÇESİNDEKİ OTELLER</t>
  </si>
  <si>
    <t>VAROL OTEL</t>
  </si>
  <si>
    <t>ORHAN VAROL</t>
  </si>
  <si>
    <t>Camicedit Mh.Kıbrıs Cd.No.20 BAYRAMİÇ</t>
  </si>
  <si>
    <t>0286 773 51 51</t>
  </si>
  <si>
    <t>HOTEL LİMANİ</t>
  </si>
  <si>
    <t>ORKUN OTOMOTİV İHR.İTH.İNŞ TRZ.LTD ŞTİ.</t>
  </si>
  <si>
    <t>0286 213 59 70</t>
  </si>
  <si>
    <t>RENA OTELİ</t>
  </si>
  <si>
    <t>Mıhlı Mah.Akgün Albayrak Cad.No.134 Küçükkuyu-Ç.KALE</t>
  </si>
  <si>
    <t>KAHVECİ DEMİR OTEL.TİC LTD..</t>
  </si>
  <si>
    <t>HOTEL DES ETRANGERS</t>
  </si>
  <si>
    <t>BOREAS TURZ OTEL LTD.ŞTİ</t>
  </si>
  <si>
    <t>kemalpaşa Mah.Yalı Cad.No.25 Ç.KALE</t>
  </si>
  <si>
    <t>0286 214 24 24</t>
  </si>
  <si>
    <t>0286 214 42 42</t>
  </si>
  <si>
    <t xml:space="preserve">Yeşilyurt Köyü Ayvacık ÇANAKKALE  </t>
  </si>
  <si>
    <t>BİGA ÖZEL EĞİTİM VE SAĞ HİZ TİC AŞ.</t>
  </si>
  <si>
    <t>Ilıcabaşı Köyü Biga - Ç:KALE</t>
  </si>
  <si>
    <t>0286 394 80 08</t>
  </si>
  <si>
    <t>0286 394 81 78</t>
  </si>
  <si>
    <t>0286 316 58 78</t>
  </si>
  <si>
    <t>0286  752 51 50</t>
  </si>
  <si>
    <t>0286 752 15 1 6</t>
  </si>
  <si>
    <t>0286 576 81 00</t>
  </si>
  <si>
    <t>0286 697 84 24</t>
  </si>
  <si>
    <t>0286 697 04 84</t>
  </si>
  <si>
    <t>ASSOS DOVE HOTEL RESORT</t>
  </si>
  <si>
    <t>ASSOS GRUP KERVANKALE LTD.ŞTİ</t>
  </si>
  <si>
    <t>Kadırga Koyu Mevkii Behramkale Ayvacık-Ç.KALE</t>
  </si>
  <si>
    <t>0286 721 74 44</t>
  </si>
  <si>
    <t>SARIÇAY OTEL RHODİUS</t>
  </si>
  <si>
    <t>ÇANAKKALE KARAKAŞ ÖZ SAĞ LTD</t>
  </si>
  <si>
    <t>Barbaros Mah.Reşat Tabak Cd.No.115 ÇANAKKALE</t>
  </si>
  <si>
    <t>0286 216 00 20</t>
  </si>
  <si>
    <t>0286 721 73 33</t>
  </si>
  <si>
    <t>HOTEL KALE PALAS</t>
  </si>
  <si>
    <t>İPAS TUR OTEL İNŞ TAAH.LTD.ŞTİ</t>
  </si>
  <si>
    <t>Fatih Mah.Barbaros Cad.No.54 Gökçeada Ç.Kale</t>
  </si>
  <si>
    <t>Ayvacık Şahin Günübirlik Tesis</t>
  </si>
  <si>
    <t>Ayvacık Belediye Başkanlığı</t>
  </si>
  <si>
    <t>150 kişilik</t>
  </si>
  <si>
    <t>ÇANAKKALE ARMA TUR.LTDÇŞTİ</t>
  </si>
  <si>
    <t>Behramkale Köyü İskele Mevkii</t>
  </si>
  <si>
    <t>ASSOS NAZLIHAN SPA HOTEL</t>
  </si>
  <si>
    <t>GRAND ANZAC HOTEL</t>
  </si>
  <si>
    <t>Kemalpaşa Mh.Kemalyeri sk.No.11-15/A</t>
  </si>
  <si>
    <t>0286 216 00 16</t>
  </si>
  <si>
    <t>0286 888 00 21</t>
  </si>
  <si>
    <t>0286 888 00 23</t>
  </si>
  <si>
    <t>0286 712 12 23</t>
  </si>
  <si>
    <t xml:space="preserve">0286 712 18 93 </t>
  </si>
  <si>
    <t>KUM HOTEL</t>
  </si>
  <si>
    <t>HOTEL ZİLELİ</t>
  </si>
  <si>
    <t>Boğazkent Mah. İbrahim Terzioğlu Cad.No:7 Kepez ÇANAKKALE</t>
  </si>
  <si>
    <t>0286  262 00 47</t>
  </si>
  <si>
    <t>0286 262 00 29</t>
  </si>
  <si>
    <t>İDA COSTA OTEL</t>
  </si>
  <si>
    <t>BORPA METAL TİC TUR LTD ŞTİ</t>
  </si>
  <si>
    <t>Kozlu Köyü Alan içi Mevkii No.116-117 Ayvacık Ç.KALE</t>
  </si>
  <si>
    <t>0286 3169060</t>
  </si>
  <si>
    <t>0286 764 00 10</t>
  </si>
  <si>
    <t>0286 764 00 03</t>
  </si>
  <si>
    <t>0286 214 17 43</t>
  </si>
  <si>
    <t>ASSOS TROY OTEL</t>
  </si>
  <si>
    <t>DAYDAR RUHİ TÜTÜNCÜOĞLU</t>
  </si>
  <si>
    <t>Behram Köyü Kadırga Mevkii No.15 Ayvacık Ç.KALE</t>
  </si>
  <si>
    <t>0286 721 71 54</t>
  </si>
  <si>
    <t>0286 721 72 41</t>
  </si>
  <si>
    <t>MURAT ÖKTEM(5322646511)</t>
  </si>
  <si>
    <t>06/03/2000-7840</t>
  </si>
  <si>
    <t>13/12/1990-4932</t>
  </si>
  <si>
    <t>22/09/1989-4298</t>
  </si>
  <si>
    <t>29/11/2012-13912</t>
  </si>
  <si>
    <t>29/08/2002-8621</t>
  </si>
  <si>
    <t>02/10/1978-1301</t>
  </si>
  <si>
    <t>23/08/2004-9658</t>
  </si>
  <si>
    <t>06/09/2001-8257</t>
  </si>
  <si>
    <t>18/02/2011-12866</t>
  </si>
  <si>
    <t>06/01/2009-11714</t>
  </si>
  <si>
    <t>10/06/2011-13053</t>
  </si>
  <si>
    <t>19/04/2002-8427</t>
  </si>
  <si>
    <t>10/06/1988-3443</t>
  </si>
  <si>
    <t>19/10/1988-3644</t>
  </si>
  <si>
    <t>03/09/1977-1474</t>
  </si>
  <si>
    <t>18/04/1996-6307</t>
  </si>
  <si>
    <t>25/08/1961-217</t>
  </si>
  <si>
    <t>19/01/2012-13417</t>
  </si>
  <si>
    <t>29/04/2013-14215</t>
  </si>
  <si>
    <t>22/11/2006-10673</t>
  </si>
  <si>
    <t>12/07/2006-10520</t>
  </si>
  <si>
    <t>07.02.1991-4999</t>
  </si>
  <si>
    <t>10/10/2011-13227</t>
  </si>
  <si>
    <t>07/04/1988-3366</t>
  </si>
  <si>
    <t>03/12/1989-4398</t>
  </si>
  <si>
    <t>29/05/1985-2356</t>
  </si>
  <si>
    <t>01/10/2013-14591</t>
  </si>
  <si>
    <t>07/04/1989-420</t>
  </si>
  <si>
    <t>13/03/1997-6663</t>
  </si>
  <si>
    <t>19/07/2010-12482</t>
  </si>
  <si>
    <t>06/05/2011-12985</t>
  </si>
  <si>
    <t>30/09/2009-12057</t>
  </si>
  <si>
    <t>18/02/2011-12872</t>
  </si>
  <si>
    <t>13/11/1997-6994</t>
  </si>
  <si>
    <t>03/04/2001-8095</t>
  </si>
  <si>
    <t>26/07/2011-13130</t>
  </si>
  <si>
    <t>16/01/2004-9368</t>
  </si>
  <si>
    <t>18/04/2005-9934</t>
  </si>
  <si>
    <t>27/08/2010-12557</t>
  </si>
  <si>
    <t>30/11/2004-9780</t>
  </si>
  <si>
    <t>12/05/2010-12385</t>
  </si>
  <si>
    <t>05/09/2007-11110</t>
  </si>
  <si>
    <t>08/12/2009-12154</t>
  </si>
  <si>
    <t>06/07/2001-8217</t>
  </si>
  <si>
    <t>13/12/2006-10698</t>
  </si>
  <si>
    <t>07/12/1994-6012</t>
  </si>
  <si>
    <t>BELGE NO</t>
  </si>
  <si>
    <t>Lodos Bar</t>
  </si>
  <si>
    <t>ÇANAK  TUR OT SAN AŞ.,</t>
  </si>
  <si>
    <t>10/04/2013-14181</t>
  </si>
  <si>
    <t>Seramik Mah.Hulusi Damgacıoğlu Cad. No.1 ÇAN</t>
  </si>
  <si>
    <t>0286 416 20 23</t>
  </si>
  <si>
    <t>26/09/2014-15533</t>
  </si>
  <si>
    <t>ASSOS BARBAROSSA HOTEL</t>
  </si>
  <si>
    <t>DERHAL SAĞLIK HİZ.OPT.GD.KAFE.İNŞSAN TİC LTD</t>
  </si>
  <si>
    <t>Behram Köyü Kadırga Mevkii No.32 Ayvacık Ç.KALE</t>
  </si>
  <si>
    <t>0286 721 70 71</t>
  </si>
  <si>
    <t>0286 721 71 77</t>
  </si>
  <si>
    <t>PARİON HOTEL</t>
  </si>
  <si>
    <t>20.06.2012-13621</t>
  </si>
  <si>
    <t>ÇAN-KA İNŞ TUR TİC VE ÖZEL EĞT HZ AŞ.</t>
  </si>
  <si>
    <t>İsmetpaşa Mh.2. Demircioğlu Cd. No.132 ÇANAKKALE</t>
  </si>
  <si>
    <t>286 222 0 220</t>
  </si>
  <si>
    <t>0286 222 0 222</t>
  </si>
  <si>
    <t>22/10/2012-13845</t>
  </si>
  <si>
    <t>KAZDAĞ GÖKNAR OTEL</t>
  </si>
  <si>
    <t>YENİCE BELEDİYESİ</t>
  </si>
  <si>
    <t>Eski Yenice Mh.Çukur Sk.No.54 Yenice-ÇANAKKALE</t>
  </si>
  <si>
    <t>0286 474 44 00</t>
  </si>
  <si>
    <t>0286 474 44 45</t>
  </si>
  <si>
    <t>KIRKGEGEÇİT TERMAL RESORT OTEL</t>
  </si>
  <si>
    <t>Behramkale Kadırga Koyu AYVACIK</t>
  </si>
  <si>
    <t>26/09/2014-15539</t>
  </si>
  <si>
    <t>MAVİ BEYAZ</t>
  </si>
  <si>
    <t>GÖKHAN ÖZAÇIKGÖZ</t>
  </si>
  <si>
    <t>Alaybey Mh. Yalı Cd.No.8 BOZCAADA</t>
  </si>
  <si>
    <t>110 Kişilik</t>
  </si>
  <si>
    <t xml:space="preserve"> ÇANAKKALE MERKEZDEKİ OTELLER</t>
  </si>
  <si>
    <t xml:space="preserve">                                                                  </t>
  </si>
  <si>
    <t xml:space="preserve">Kemalpaşa Mh.Tekke Sk.No.10-12-22 ÇANAKKALE </t>
  </si>
  <si>
    <t>0286 416 20 13</t>
  </si>
  <si>
    <t>08/01/2015-15819</t>
  </si>
  <si>
    <t>GÜLTENER ŞONEF</t>
  </si>
  <si>
    <t>Çınarçarşı Cad.No.4 Bozcaada-ÇANAKKALE</t>
  </si>
  <si>
    <t>0286 697 82 82</t>
  </si>
  <si>
    <t>08/01/2015-15818</t>
  </si>
  <si>
    <t>ASSOS BEHRAM OTEL</t>
  </si>
  <si>
    <t>Behramkale Köyü İskele Mev.No.9 Ayvacık-Ç.KALE</t>
  </si>
  <si>
    <t>14/05/2015-16075</t>
  </si>
  <si>
    <t>OLİVE DORE</t>
  </si>
  <si>
    <t>GÜLELİ TURİZM İNŞ.TİC.VE SAN LTD.ŞTİ</t>
  </si>
  <si>
    <t>Akgün Albayrak Cad.Adatepe Köyü Beybağlar Mev.Küçükkuyu-Ç.KALE</t>
  </si>
  <si>
    <t>0286 752 55 72</t>
  </si>
  <si>
    <t>0286 752 55 74</t>
  </si>
  <si>
    <t>24/12/2014-15759</t>
  </si>
  <si>
    <t>DOYURANLAR ATA OTEL</t>
  </si>
  <si>
    <t>DOYURANLAR TUR.İNŞ.HAY.GIGA ENJSAN VE TİC AŞ</t>
  </si>
  <si>
    <t xml:space="preserve">Kemalpaşa Mh.Top Zeytinlik YoluSok.No.21 Eceabat </t>
  </si>
  <si>
    <t>19/11/2015-16465</t>
  </si>
  <si>
    <t>ESİDA OTEL</t>
  </si>
  <si>
    <t>ÖZÜM.İNŞ.EML.TURİZM SAN VE TİC LTD ŞTİ</t>
  </si>
  <si>
    <t>Mıhlı Mah.Akgün Albayrak Cad.No.76 Küçükkuyu-Ç.KALE</t>
  </si>
  <si>
    <t>0286 752 20 15</t>
  </si>
  <si>
    <t>0286 752 20 25</t>
  </si>
  <si>
    <t>09.12.2015-16524</t>
  </si>
  <si>
    <t>Çınarlı Kasrı Günübirlik Tesisleri</t>
  </si>
  <si>
    <t>Reba Şehircilik Mim İnşve Tic Ltd Şti.</t>
  </si>
  <si>
    <t>Çınarlı Mh.Aydıncık Mev.Küme Evleri No.60 GÖKÇEADA</t>
  </si>
  <si>
    <t>50 Kişilik</t>
  </si>
  <si>
    <t>16.12.2013-14788</t>
  </si>
  <si>
    <t>ÇINARLI KASRI</t>
  </si>
  <si>
    <t>Çınarlı Mh.Aydıncık Mev.Küme Evleri No.72 GÖKÇEADA</t>
  </si>
  <si>
    <t>ULAŞIM TLK.İNŞ.PET.ÜR.B.EŞYA NAK TUYR MAD.SAN VE TİC.LTD.ŞTİ.</t>
  </si>
  <si>
    <t>BOZCAADA OTELLER</t>
  </si>
  <si>
    <t>10.12.2015-16555</t>
  </si>
  <si>
    <t>KUŞLU KONAK BOZCAADA</t>
  </si>
  <si>
    <t>KUŞLU KONAK TUR.TAR.SAN VE TİC LTD ŞTİ</t>
  </si>
  <si>
    <t>Cumhuriyet Mah.İğdeli Sk.No.12 Bozcaada-Ç.KALE</t>
  </si>
  <si>
    <t>10/12/2015-16556</t>
  </si>
  <si>
    <t>BOZCAADA ASMAALTI RESTORAN</t>
  </si>
  <si>
    <t>ESRA TALAY</t>
  </si>
  <si>
    <t>Ö.Tesis Rest</t>
  </si>
  <si>
    <t>Alaybey Mh. Yalı Cd.No.6 BOZCAADA</t>
  </si>
  <si>
    <t>27 Kişilik</t>
  </si>
  <si>
    <t>13.08.2015-16260</t>
  </si>
  <si>
    <t>HİLAL DOĞA OTEL</t>
  </si>
  <si>
    <t>HİLAL KOÇ</t>
  </si>
  <si>
    <t>*</t>
  </si>
  <si>
    <t>Külcüler Köyü No.176 BAYRAMİÇ</t>
  </si>
  <si>
    <t>ŞONEF HOUSE</t>
  </si>
  <si>
    <t>18.05.2016-16963</t>
  </si>
  <si>
    <t>ELA TENEDOS BOZCAADA</t>
  </si>
  <si>
    <t>VAHİT HAKAN UNUTULMAZ</t>
  </si>
  <si>
    <t>Cumhuriyet mah.İnönü cad. No.69/3 Bozcaada-Ç.KALE</t>
  </si>
  <si>
    <t>Cumhuriyet Mah.İsmail Gaspıralı Cad. No.3 Gökçeada Ç.Kale</t>
  </si>
  <si>
    <t>REİS İNN HOTEL</t>
  </si>
  <si>
    <t>REİSİNTURİZM VE OTEL TİC.LTD ŞTİ</t>
  </si>
  <si>
    <t>BAYCE TUR SEY İŞL. AŞ.</t>
  </si>
  <si>
    <t>ALTERNA KÖY EVİ</t>
  </si>
  <si>
    <t>13.06.2016-17001</t>
  </si>
  <si>
    <t>YÜKSEL ALTINTOP</t>
  </si>
  <si>
    <t>PANS</t>
  </si>
  <si>
    <t>Koyunevi Köyü Ayvacık-Ç:KALE</t>
  </si>
  <si>
    <t>PANSİYON</t>
  </si>
  <si>
    <t>0286 723 42 52</t>
  </si>
  <si>
    <t>0286 793 70 02</t>
  </si>
  <si>
    <t>05/10/2016-17210</t>
  </si>
  <si>
    <t>SUNMAR TURZM.SAN.LTD ŞTİ.</t>
  </si>
  <si>
    <t>Çınarlı Mh.Aydıncık Mev.Küme Evleri No.140 GÖKÇEADA</t>
  </si>
  <si>
    <t>06/09/2016-17159</t>
  </si>
  <si>
    <t>İKBALİN YERİ</t>
  </si>
  <si>
    <t>HASAN DAĞINIK</t>
  </si>
  <si>
    <t>Yeni Bademli Köyü No.23/1 GÖKÇEADA</t>
  </si>
  <si>
    <t>OTEL KEFALOZ İMROZ</t>
  </si>
  <si>
    <t>0286 697 00 71</t>
  </si>
  <si>
    <t>0286 697 03 77</t>
  </si>
  <si>
    <t>286 888 00 80</t>
  </si>
  <si>
    <t>21/11.2016-17348</t>
  </si>
  <si>
    <t>21/11/2016-17349</t>
  </si>
  <si>
    <t>22/11/2016-17354</t>
  </si>
  <si>
    <t>CERİT PANSİYON</t>
  </si>
  <si>
    <t>MUSTAFA CERİ</t>
  </si>
  <si>
    <t>Fatih Mah. Yalı Cd.N.4/12 GÖKÇEADA</t>
  </si>
  <si>
    <t>KEMAL UYSAL</t>
  </si>
  <si>
    <t>POYRAZ PANSİYON</t>
  </si>
  <si>
    <t>Uğurlu köyü No.123/1 GÖKÇEADA</t>
  </si>
  <si>
    <t>LAZKOYU PANSİYON</t>
  </si>
  <si>
    <t>GÜLTEN CİNER</t>
  </si>
  <si>
    <t>Şahinkaya Mev.Lazkoy Küme Evl.Sk.No.38/40 GÖKÇEADA</t>
  </si>
  <si>
    <t>21/12/2016-17475</t>
  </si>
  <si>
    <t>FLORA PANSİYON</t>
  </si>
  <si>
    <t>ELİF BOZKURT</t>
  </si>
  <si>
    <t>Fatih Mah.Cengiz Topel Sk. N.7/1 GÖKÇEADA</t>
  </si>
  <si>
    <t>21/12/2016-17477</t>
  </si>
  <si>
    <t>SUNABA KASRI</t>
  </si>
  <si>
    <t>OSMAN GÖKPINAR</t>
  </si>
  <si>
    <t>Büyükhusun Köyü no.281 AYVACIK</t>
  </si>
  <si>
    <t>0286 697 02 07</t>
  </si>
  <si>
    <t>0530 666 66 02</t>
  </si>
  <si>
    <t>09/06/2016-16989</t>
  </si>
  <si>
    <t>KUZEY PARK HOTEL ARC-EN-CİEL</t>
  </si>
  <si>
    <t>0286 810 00 05</t>
  </si>
  <si>
    <t>532 413 92 90</t>
  </si>
  <si>
    <t>CURA HOTEL</t>
  </si>
  <si>
    <t>CURA BUTİK OTEL EKO TUR TAR GID.SAN. VE TİC LTD ŞTİ</t>
  </si>
  <si>
    <t>0286 220 02 10</t>
  </si>
  <si>
    <t>Barbaros Mah.Troya Cad.No.26 ÇANAKKKALE</t>
  </si>
  <si>
    <t>30.03.2016-16802</t>
  </si>
  <si>
    <t>0286 220 02 12</t>
  </si>
  <si>
    <t>ÇANAKKALE  İLİNDEKİ TURİZM İŞLETME  BELGELİ OTELLER</t>
  </si>
  <si>
    <t>08.05.2017-17833</t>
  </si>
  <si>
    <t>CASA VİLLA OTEL</t>
  </si>
  <si>
    <t>BİRGÜL EJDER</t>
  </si>
  <si>
    <t>İsmetpaşa Mh.Çamburnu Sk.No.75 Eceabat</t>
  </si>
  <si>
    <t>0286 814 13 20</t>
  </si>
  <si>
    <t>0286 814 16 23</t>
  </si>
  <si>
    <t>0286 898 10 75</t>
  </si>
  <si>
    <t>0286 898 10 78</t>
  </si>
  <si>
    <t>0530 341 61 89</t>
  </si>
  <si>
    <t>0532232 26 74</t>
  </si>
  <si>
    <t>0530 696 46 11</t>
  </si>
  <si>
    <t>0530 348 78 67</t>
  </si>
  <si>
    <t>0534 785 94 26</t>
  </si>
  <si>
    <t>0286 888 00 44</t>
  </si>
  <si>
    <t>0286 764 00 77</t>
  </si>
  <si>
    <t>0530 946 71 38</t>
  </si>
  <si>
    <t>0286 793 70 03</t>
  </si>
  <si>
    <t>0286 888 00 82</t>
  </si>
  <si>
    <t>0286 697 80 00</t>
  </si>
  <si>
    <t>0286 8981026</t>
  </si>
  <si>
    <t>0532 613 21 19</t>
  </si>
  <si>
    <t>0533775 7054</t>
  </si>
  <si>
    <t>08/12/2016-17423</t>
  </si>
  <si>
    <t>KULE HOTEL</t>
  </si>
  <si>
    <t>TEZ17 TURİZM TİC.LTD. ŞTİ.</t>
  </si>
  <si>
    <t>Kemalpaşa Mah.Cumhuriyet Bulvarı No.61/55 Ç.KALE</t>
  </si>
  <si>
    <t>0286 217 17 82</t>
  </si>
  <si>
    <t>0286 217 17 84</t>
  </si>
  <si>
    <t>TROİA TUSAN TUR.TİC. AŞ.</t>
  </si>
  <si>
    <t>0286 212 90 38</t>
  </si>
  <si>
    <t>TOKOĞLU TUR.İNŞ.SAĞLIK SAN.TİC. AS.</t>
  </si>
  <si>
    <t>ATAOL TATİL ÇİFTLİĞİ TUR. İNŞ.GIDA.SAN.TİC.LTD ŞTİ.</t>
  </si>
  <si>
    <t>ATAOL ÇAN TERMAL OTEL&amp;SPA</t>
  </si>
  <si>
    <t>KUZEY PARK İNŞ.TUR.GIDA MİM LTD</t>
  </si>
  <si>
    <t>21/09/2018-18714</t>
  </si>
  <si>
    <t>BERTİZ OTEL</t>
  </si>
  <si>
    <t>Cumhuriyet Mah.Habbele Mev. No.34-35 Bozcaaada</t>
  </si>
  <si>
    <t>Bertiz Tur ve Otel Tur ve Otel.Tic.Tic.Ltd.Şti.</t>
  </si>
  <si>
    <t>10/12/2018-18582</t>
  </si>
  <si>
    <t>ŞEVK-ET STEAK HOUSE</t>
  </si>
  <si>
    <t>Şevket Yalçıntekin</t>
  </si>
  <si>
    <t>1s.Lokanta</t>
  </si>
  <si>
    <t>Barbaros Mh. Aziziye Cd. No.87/2 Ç.Kale</t>
  </si>
  <si>
    <t>0286 213 09 08</t>
  </si>
  <si>
    <t>135 kişilik</t>
  </si>
  <si>
    <t>17/04/2017-17770</t>
  </si>
  <si>
    <t>CASA GRANDE OTEL</t>
  </si>
  <si>
    <t>OKA TUR TİC.LTD. ŞTİ.</t>
  </si>
  <si>
    <t>İstiklal Mh. İnönü Cdç no.11 Biga-Ç.KALE</t>
  </si>
  <si>
    <t>Kemalpaşa Mah.Yalı Cad.No:12 17100 ÇANAKKALE</t>
  </si>
  <si>
    <t>26/11/2018-18777</t>
  </si>
  <si>
    <t>HAMPTON BY HİLTON GELİBOLU</t>
  </si>
  <si>
    <t>TÜRKMEN TUR İNŞ SA VE TİC AŞ.</t>
  </si>
  <si>
    <t>Hocahamza Mh.Kemal Reis Cd. No.27 G.Bolu</t>
  </si>
  <si>
    <t>0286 999 10 00</t>
  </si>
  <si>
    <t>0286 999 10 10</t>
  </si>
  <si>
    <t>0286 697 01 01</t>
  </si>
  <si>
    <t>Cevatpaşa Mah.Nara Yolu Sk. No:1 ÇANAKKALE</t>
  </si>
  <si>
    <t xml:space="preserve">130 kapalı150 kişi açık bar </t>
  </si>
  <si>
    <t>21.06.2019-18964</t>
  </si>
  <si>
    <t>OYTUN PARK OTEL</t>
  </si>
  <si>
    <t>OYTUNLAR ORMAN ÜRN.İNŞ.NAK.TUR.SAN VE TİC LTD ŞTİ.</t>
  </si>
  <si>
    <t>İsmetpaşa Mah. Troya Cad. No.142/1 Ç.KALE</t>
  </si>
  <si>
    <t>0286 212 96 00</t>
  </si>
  <si>
    <t>0286 214 11 99</t>
  </si>
  <si>
    <t>SADIKOĞLU TEK.TUR YAT SAN.VE TİC. LTD ŞTİ.</t>
  </si>
  <si>
    <t xml:space="preserve">            EZİNE  İLÇESİNDEKİ OTELLER</t>
  </si>
  <si>
    <t>18/07/2019-18979</t>
  </si>
  <si>
    <t>GEYİKLİ GÜNEŞ YÖNÜ-OMAY OTEL</t>
  </si>
  <si>
    <t>MUSTAFA OMAY</t>
  </si>
  <si>
    <t>Hürriyet Mah. Anafartalar Cad. No.10 Geyikli EZİNE</t>
  </si>
  <si>
    <t>0541 658 52 00</t>
  </si>
  <si>
    <t>15/11/2019-19102</t>
  </si>
  <si>
    <t>TAŞADA OTEL</t>
  </si>
  <si>
    <t>OKAN YAVUZ</t>
  </si>
  <si>
    <t>Alaybey Mh. Boruzan Sk. No.8 Bozcaada-Ç:KALE</t>
  </si>
  <si>
    <t>16/02/2017-17599</t>
  </si>
  <si>
    <t>AVEC HOTEL</t>
  </si>
  <si>
    <t>REPLAS TUR.OTO.SAN.VE TİC.AŞ.</t>
  </si>
  <si>
    <t>Karacaören Köyü Testici Kırı Mev.2. Sk. No.2/1Ç.KALE</t>
  </si>
  <si>
    <t>20/03/2020-19286</t>
  </si>
  <si>
    <t>AVLULU KONAK</t>
  </si>
  <si>
    <t>AVK GIDATRZM İNŞEMLAK SAN TİC. LTD.ŞTİ.</t>
  </si>
  <si>
    <t>özel tesis rest</t>
  </si>
  <si>
    <t>Cevatpaşa mh. Kızılay Cafer Türker Sk. No.17 Çanakallae</t>
  </si>
  <si>
    <t>532 212 29 24</t>
  </si>
  <si>
    <t>63 Kapalı 20 Açık 6 kişi  Bar</t>
  </si>
  <si>
    <t>0286 286 00 00</t>
  </si>
  <si>
    <t>0286 286 00 06</t>
  </si>
  <si>
    <t>0286 3171010</t>
  </si>
  <si>
    <t>0541 616 59 40</t>
  </si>
  <si>
    <t>27/08/2020-19514</t>
  </si>
  <si>
    <t>TROIADA OTEL</t>
  </si>
  <si>
    <t>ELTA ELEKT.TAAH.İNŞ.TİC.LTD.ŞTİ.</t>
  </si>
  <si>
    <t>Fatih Mh. Atatürk Cd. No.21 GÖKÇEADA</t>
  </si>
  <si>
    <t>AİKA BOZCAADA</t>
  </si>
  <si>
    <t>14/04/2017-17764</t>
  </si>
  <si>
    <t>ÜMİT ZİYA KIPÇAK</t>
  </si>
  <si>
    <t>Alaybey Mh. Namazgah Cd. No.8 Bozcaada-Ç:KALE</t>
  </si>
  <si>
    <t>0532 461 42 55</t>
  </si>
  <si>
    <t>07/09/2020-19524</t>
  </si>
  <si>
    <t>NİSOS BOZCAADA</t>
  </si>
  <si>
    <t>Bozcaada Nisos Tur.tar. Ve San.Tic.Ltd.Şti.</t>
  </si>
  <si>
    <t>Alaybey Mh. Yalı Cd. No.1 Bozcaada Ç.KALE</t>
  </si>
  <si>
    <t>55 Kişi Açık</t>
  </si>
  <si>
    <t>0546 286 20 31</t>
  </si>
  <si>
    <t>11/09/2020-19552</t>
  </si>
  <si>
    <t>ATAOL BEACH</t>
  </si>
  <si>
    <t>ATAOL TATİL ÇİFT.TUR.İNŞ. GIDA SAN.TİC.LTD.ŞTİ.</t>
  </si>
  <si>
    <t>kırsal Trzm.Tesisi</t>
  </si>
  <si>
    <t>Alaybey Mh.Tuzburnu Mev.Küme Evl.No.29 Bozcaada-Ç.KALE</t>
  </si>
  <si>
    <t>kırsal turizm</t>
  </si>
  <si>
    <t>19/12/2017-18251</t>
  </si>
  <si>
    <t>MD BARBAROS HOTEL</t>
  </si>
  <si>
    <t>DOĞALARA TUR . VE  İNŞ.TİC. LTD.ŞTİ.</t>
  </si>
  <si>
    <t>Barbaros Mah.Troya Cad.no.20-22 Ç.KALE</t>
  </si>
  <si>
    <t>0286 220 04 41</t>
  </si>
  <si>
    <t>16/12/2020-19680</t>
  </si>
  <si>
    <t>BAHÇEKİPOS KONUKEVİ</t>
  </si>
  <si>
    <t>NEŞE ÖZKARASU</t>
  </si>
  <si>
    <t>Dereköy Mev.Lazkoyu Küme EvleriNo.10 GÖKÇEADA</t>
  </si>
  <si>
    <t>0535 278 58 05</t>
  </si>
  <si>
    <t>TURİZM İŞLETME BELGELİ TESİSLERİN TÜRLERİNE GÖRE DAĞILIMI   (2020)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</si>
</sst>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59">
    <font>
      <sz val="10"/>
      <name val="Arial Tur"/>
      <family val="0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sz val="8"/>
      <color indexed="10"/>
      <name val="Arial"/>
      <family val="2"/>
    </font>
    <font>
      <b/>
      <sz val="10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sz val="7"/>
      <name val="Arial Tur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 Tur"/>
      <family val="0"/>
    </font>
    <font>
      <sz val="11"/>
      <color indexed="8"/>
      <name val="Arial"/>
      <family val="2"/>
    </font>
    <font>
      <sz val="14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 Tur"/>
      <family val="0"/>
    </font>
    <font>
      <sz val="11"/>
      <color theme="1" tint="0.04998999834060669"/>
      <name val="Arial"/>
      <family val="2"/>
    </font>
    <font>
      <sz val="14"/>
      <color theme="1" tint="0.04998999834060669"/>
      <name val="Arial Tur"/>
      <family val="0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9" fillId="1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2" fillId="33" borderId="14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left"/>
    </xf>
    <xf numFmtId="0" fontId="54" fillId="33" borderId="14" xfId="0" applyFont="1" applyFill="1" applyBorder="1" applyAlignment="1">
      <alignment/>
    </xf>
    <xf numFmtId="14" fontId="2" fillId="0" borderId="13" xfId="0" applyNumberFormat="1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" fillId="12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18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56" fillId="13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2" fillId="36" borderId="13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14" fontId="8" fillId="0" borderId="0" xfId="0" applyNumberFormat="1" applyFont="1" applyFill="1" applyAlignment="1">
      <alignment/>
    </xf>
    <xf numFmtId="0" fontId="2" fillId="15" borderId="10" xfId="0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0" xfId="0" applyFont="1" applyFill="1" applyBorder="1" applyAlignment="1">
      <alignment horizontal="center"/>
    </xf>
    <xf numFmtId="0" fontId="2" fillId="16" borderId="14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57" fillId="19" borderId="0" xfId="0" applyFont="1" applyFill="1" applyAlignment="1">
      <alignment horizontal="center"/>
    </xf>
    <xf numFmtId="0" fontId="1" fillId="35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58" fillId="0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14" fontId="2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16" borderId="12" xfId="0" applyFont="1" applyFill="1" applyBorder="1" applyAlignment="1">
      <alignment/>
    </xf>
    <xf numFmtId="16" fontId="2" fillId="35" borderId="12" xfId="0" applyNumberFormat="1" applyFont="1" applyFill="1" applyBorder="1" applyAlignment="1">
      <alignment/>
    </xf>
    <xf numFmtId="14" fontId="2" fillId="35" borderId="12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55" fillId="0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8" fillId="33" borderId="14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8" fillId="0" borderId="14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wrapText="1"/>
    </xf>
    <xf numFmtId="14" fontId="0" fillId="0" borderId="0" xfId="0" applyNumberFormat="1" applyFill="1" applyAlignment="1">
      <alignment wrapText="1"/>
    </xf>
    <xf numFmtId="0" fontId="8" fillId="0" borderId="16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10" xfId="0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PageLayoutView="0" workbookViewId="0" topLeftCell="A109">
      <selection activeCell="I142" sqref="I142"/>
    </sheetView>
  </sheetViews>
  <sheetFormatPr defaultColWidth="9.00390625" defaultRowHeight="12.75"/>
  <cols>
    <col min="1" max="1" width="4.375" style="1" customWidth="1"/>
    <col min="2" max="2" width="13.25390625" style="1" customWidth="1"/>
    <col min="3" max="3" width="22.25390625" style="91" customWidth="1"/>
    <col min="4" max="4" width="28.125" style="1" customWidth="1"/>
    <col min="5" max="5" width="5.25390625" style="41" customWidth="1"/>
    <col min="6" max="6" width="36.25390625" style="1" customWidth="1"/>
    <col min="7" max="8" width="11.375" style="1" customWidth="1"/>
    <col min="9" max="9" width="7.25390625" style="1" customWidth="1"/>
    <col min="10" max="10" width="6.625" style="1" customWidth="1"/>
    <col min="11" max="11" width="11.00390625" style="1" bestFit="1" customWidth="1"/>
    <col min="12" max="16384" width="9.125" style="1" customWidth="1"/>
  </cols>
  <sheetData>
    <row r="1" spans="2:10" ht="15" customHeight="1">
      <c r="B1" s="104">
        <v>2020</v>
      </c>
      <c r="C1" s="86" t="s">
        <v>0</v>
      </c>
      <c r="D1" s="7"/>
      <c r="E1" s="10"/>
      <c r="F1" s="8" t="s">
        <v>443</v>
      </c>
      <c r="G1" s="9"/>
      <c r="H1" s="9"/>
      <c r="I1" s="10"/>
      <c r="J1" s="10"/>
    </row>
    <row r="2" spans="1:10" ht="12" customHeight="1">
      <c r="A2" s="2"/>
      <c r="B2" s="114" t="s">
        <v>300</v>
      </c>
      <c r="C2" s="87" t="s">
        <v>1</v>
      </c>
      <c r="D2" s="11" t="s">
        <v>109</v>
      </c>
      <c r="E2" s="12" t="s">
        <v>2</v>
      </c>
      <c r="F2" s="11" t="s">
        <v>3</v>
      </c>
      <c r="G2" s="11" t="s">
        <v>4</v>
      </c>
      <c r="H2" s="11" t="s">
        <v>5</v>
      </c>
      <c r="I2" s="12" t="s">
        <v>6</v>
      </c>
      <c r="J2" s="12" t="s">
        <v>7</v>
      </c>
    </row>
    <row r="3" spans="1:10" ht="12" customHeight="1">
      <c r="A3" s="2"/>
      <c r="C3" s="67" t="s">
        <v>332</v>
      </c>
      <c r="D3" s="45"/>
      <c r="E3" s="45"/>
      <c r="F3" s="68" t="s">
        <v>331</v>
      </c>
      <c r="G3" s="45"/>
      <c r="H3" s="45"/>
      <c r="I3" s="45"/>
      <c r="J3" s="45"/>
    </row>
    <row r="4" spans="1:10" ht="12" customHeight="1">
      <c r="A4" s="2"/>
      <c r="B4" s="25"/>
      <c r="C4" s="48"/>
      <c r="D4" s="3"/>
      <c r="E4" s="4"/>
      <c r="F4" s="3"/>
      <c r="G4" s="3"/>
      <c r="H4" s="49"/>
      <c r="I4" s="4"/>
      <c r="J4" s="4"/>
    </row>
    <row r="5" spans="1:10" ht="12" customHeight="1">
      <c r="A5" s="2">
        <v>1</v>
      </c>
      <c r="B5" s="25" t="s">
        <v>267</v>
      </c>
      <c r="C5" s="48" t="s">
        <v>46</v>
      </c>
      <c r="D5" s="3" t="s">
        <v>112</v>
      </c>
      <c r="E5" s="4" t="s">
        <v>40</v>
      </c>
      <c r="F5" s="3" t="s">
        <v>47</v>
      </c>
      <c r="G5" s="3" t="s">
        <v>48</v>
      </c>
      <c r="H5" s="49" t="s">
        <v>49</v>
      </c>
      <c r="I5" s="4">
        <v>26</v>
      </c>
      <c r="J5" s="4">
        <v>40</v>
      </c>
    </row>
    <row r="6" spans="1:10" ht="12" customHeight="1">
      <c r="A6" s="2">
        <v>2</v>
      </c>
      <c r="B6" s="25" t="s">
        <v>268</v>
      </c>
      <c r="C6" s="48" t="s">
        <v>189</v>
      </c>
      <c r="D6" s="3" t="s">
        <v>190</v>
      </c>
      <c r="E6" s="4" t="s">
        <v>40</v>
      </c>
      <c r="F6" s="3" t="s">
        <v>493</v>
      </c>
      <c r="G6" s="3" t="s">
        <v>191</v>
      </c>
      <c r="H6" s="49" t="s">
        <v>45</v>
      </c>
      <c r="I6" s="4">
        <v>32</v>
      </c>
      <c r="J6" s="4">
        <v>59</v>
      </c>
    </row>
    <row r="7" spans="1:10" ht="12" customHeight="1">
      <c r="A7" s="2"/>
      <c r="B7" s="25"/>
      <c r="C7" s="48"/>
      <c r="D7" s="3"/>
      <c r="E7" s="4"/>
      <c r="F7" s="3"/>
      <c r="G7" s="3"/>
      <c r="H7" s="49"/>
      <c r="I7" s="4"/>
      <c r="J7" s="4"/>
    </row>
    <row r="8" spans="1:10" s="36" customFormat="1" ht="12" customHeight="1">
      <c r="A8" s="123"/>
      <c r="B8" s="115"/>
      <c r="C8" s="88"/>
      <c r="D8" s="34"/>
      <c r="E8" s="35"/>
      <c r="F8" s="34"/>
      <c r="G8" s="58"/>
      <c r="H8" s="59"/>
      <c r="I8" s="61">
        <f>SUM(I4:I7)</f>
        <v>58</v>
      </c>
      <c r="J8" s="61">
        <f>SUM(J4:J7)</f>
        <v>99</v>
      </c>
    </row>
    <row r="9" spans="1:10" ht="12" customHeight="1">
      <c r="A9" s="2">
        <v>1</v>
      </c>
      <c r="B9" s="25" t="s">
        <v>256</v>
      </c>
      <c r="C9" s="48" t="s">
        <v>127</v>
      </c>
      <c r="D9" s="3" t="s">
        <v>145</v>
      </c>
      <c r="E9" s="4" t="s">
        <v>20</v>
      </c>
      <c r="F9" s="3" t="s">
        <v>43</v>
      </c>
      <c r="G9" s="3" t="s">
        <v>44</v>
      </c>
      <c r="H9" s="49" t="s">
        <v>146</v>
      </c>
      <c r="I9" s="4">
        <v>25</v>
      </c>
      <c r="J9" s="4">
        <v>42</v>
      </c>
    </row>
    <row r="10" spans="1:10" ht="12" customHeight="1">
      <c r="A10" s="2">
        <v>2</v>
      </c>
      <c r="B10" s="25" t="s">
        <v>257</v>
      </c>
      <c r="C10" s="48" t="s">
        <v>229</v>
      </c>
      <c r="D10" s="3" t="s">
        <v>145</v>
      </c>
      <c r="E10" s="4" t="s">
        <v>20</v>
      </c>
      <c r="F10" s="3" t="s">
        <v>230</v>
      </c>
      <c r="G10" s="3" t="s">
        <v>231</v>
      </c>
      <c r="H10" s="49" t="s">
        <v>146</v>
      </c>
      <c r="I10" s="4">
        <v>37</v>
      </c>
      <c r="J10" s="4">
        <v>71</v>
      </c>
    </row>
    <row r="11" spans="1:10" ht="12" customHeight="1">
      <c r="A11" s="2">
        <v>3</v>
      </c>
      <c r="B11" s="25" t="s">
        <v>260</v>
      </c>
      <c r="C11" s="48" t="s">
        <v>24</v>
      </c>
      <c r="D11" s="3" t="s">
        <v>302</v>
      </c>
      <c r="E11" s="4" t="s">
        <v>20</v>
      </c>
      <c r="F11" s="3" t="s">
        <v>25</v>
      </c>
      <c r="G11" s="3" t="s">
        <v>26</v>
      </c>
      <c r="H11" s="49" t="s">
        <v>27</v>
      </c>
      <c r="I11" s="4">
        <v>52</v>
      </c>
      <c r="J11" s="4">
        <v>108</v>
      </c>
    </row>
    <row r="12" spans="1:10" ht="12" customHeight="1">
      <c r="A12" s="2">
        <v>4</v>
      </c>
      <c r="B12" s="25" t="s">
        <v>262</v>
      </c>
      <c r="C12" s="48" t="s">
        <v>182</v>
      </c>
      <c r="D12" s="3" t="s">
        <v>117</v>
      </c>
      <c r="E12" s="4" t="s">
        <v>20</v>
      </c>
      <c r="F12" s="3" t="s">
        <v>333</v>
      </c>
      <c r="G12" s="3" t="s">
        <v>247</v>
      </c>
      <c r="H12" s="49" t="s">
        <v>183</v>
      </c>
      <c r="I12" s="4">
        <v>49</v>
      </c>
      <c r="J12" s="4">
        <v>98</v>
      </c>
    </row>
    <row r="13" spans="1:10" ht="12" customHeight="1">
      <c r="A13" s="2">
        <v>5</v>
      </c>
      <c r="B13" s="25" t="s">
        <v>261</v>
      </c>
      <c r="C13" s="48" t="s">
        <v>32</v>
      </c>
      <c r="D13" s="3" t="s">
        <v>117</v>
      </c>
      <c r="E13" s="4" t="s">
        <v>20</v>
      </c>
      <c r="F13" s="3" t="s">
        <v>33</v>
      </c>
      <c r="G13" s="3" t="s">
        <v>34</v>
      </c>
      <c r="H13" s="49" t="s">
        <v>35</v>
      </c>
      <c r="I13" s="4">
        <v>42</v>
      </c>
      <c r="J13" s="4">
        <v>74</v>
      </c>
    </row>
    <row r="14" spans="1:10" ht="12" customHeight="1">
      <c r="A14" s="2">
        <v>6</v>
      </c>
      <c r="B14" s="25" t="s">
        <v>271</v>
      </c>
      <c r="C14" s="48" t="s">
        <v>215</v>
      </c>
      <c r="D14" s="3" t="s">
        <v>216</v>
      </c>
      <c r="E14" s="4" t="s">
        <v>20</v>
      </c>
      <c r="F14" s="3" t="s">
        <v>217</v>
      </c>
      <c r="G14" s="13" t="s">
        <v>218</v>
      </c>
      <c r="H14" s="57" t="s">
        <v>218</v>
      </c>
      <c r="I14" s="4">
        <v>33</v>
      </c>
      <c r="J14" s="4">
        <v>74</v>
      </c>
    </row>
    <row r="15" spans="1:10" ht="12" customHeight="1">
      <c r="A15" s="2">
        <v>7</v>
      </c>
      <c r="B15" s="25" t="s">
        <v>272</v>
      </c>
      <c r="C15" s="48" t="s">
        <v>237</v>
      </c>
      <c r="D15" s="3" t="s">
        <v>366</v>
      </c>
      <c r="E15" s="4" t="s">
        <v>20</v>
      </c>
      <c r="F15" s="3" t="s">
        <v>238</v>
      </c>
      <c r="G15" s="13" t="s">
        <v>239</v>
      </c>
      <c r="H15" s="49" t="s">
        <v>240</v>
      </c>
      <c r="I15" s="4">
        <v>108</v>
      </c>
      <c r="J15" s="4">
        <v>216</v>
      </c>
    </row>
    <row r="16" spans="1:10" ht="12" customHeight="1">
      <c r="A16" s="2">
        <v>8</v>
      </c>
      <c r="B16" s="25" t="s">
        <v>258</v>
      </c>
      <c r="C16" s="48" t="s">
        <v>39</v>
      </c>
      <c r="D16" s="3" t="s">
        <v>119</v>
      </c>
      <c r="E16" s="4" t="s">
        <v>20</v>
      </c>
      <c r="F16" s="3" t="s">
        <v>41</v>
      </c>
      <c r="G16" s="3" t="s">
        <v>42</v>
      </c>
      <c r="H16" s="49" t="s">
        <v>42</v>
      </c>
      <c r="I16" s="4">
        <v>32</v>
      </c>
      <c r="J16" s="4">
        <v>64</v>
      </c>
    </row>
    <row r="17" spans="1:10" ht="12" customHeight="1">
      <c r="A17" s="2">
        <v>9</v>
      </c>
      <c r="B17" s="25" t="s">
        <v>273</v>
      </c>
      <c r="C17" s="48" t="s">
        <v>151</v>
      </c>
      <c r="D17" s="3" t="s">
        <v>152</v>
      </c>
      <c r="E17" s="4" t="s">
        <v>20</v>
      </c>
      <c r="F17" s="3" t="s">
        <v>153</v>
      </c>
      <c r="G17" s="13" t="s">
        <v>154</v>
      </c>
      <c r="H17" s="49" t="s">
        <v>155</v>
      </c>
      <c r="I17" s="4">
        <v>53</v>
      </c>
      <c r="J17" s="4">
        <v>94</v>
      </c>
    </row>
    <row r="18" spans="1:10" ht="12" customHeight="1">
      <c r="A18" s="2">
        <v>10</v>
      </c>
      <c r="B18" s="25" t="s">
        <v>441</v>
      </c>
      <c r="C18" s="48" t="s">
        <v>437</v>
      </c>
      <c r="D18" s="3" t="s">
        <v>438</v>
      </c>
      <c r="E18" s="4" t="s">
        <v>20</v>
      </c>
      <c r="F18" s="3" t="s">
        <v>440</v>
      </c>
      <c r="G18" s="13" t="s">
        <v>439</v>
      </c>
      <c r="H18" s="49" t="s">
        <v>442</v>
      </c>
      <c r="I18" s="4">
        <v>38</v>
      </c>
      <c r="J18" s="4">
        <v>76</v>
      </c>
    </row>
    <row r="19" spans="1:10" ht="12" customHeight="1">
      <c r="A19" s="2">
        <v>11</v>
      </c>
      <c r="B19" s="25" t="s">
        <v>466</v>
      </c>
      <c r="C19" s="48" t="s">
        <v>467</v>
      </c>
      <c r="D19" s="3" t="s">
        <v>468</v>
      </c>
      <c r="E19" s="4" t="s">
        <v>20</v>
      </c>
      <c r="F19" s="3" t="s">
        <v>469</v>
      </c>
      <c r="G19" s="13" t="s">
        <v>470</v>
      </c>
      <c r="H19" s="49" t="s">
        <v>471</v>
      </c>
      <c r="I19" s="4">
        <v>37</v>
      </c>
      <c r="J19" s="4">
        <v>74</v>
      </c>
    </row>
    <row r="20" spans="1:10" ht="12" customHeight="1">
      <c r="A20" s="2">
        <v>12</v>
      </c>
      <c r="B20" s="25" t="s">
        <v>503</v>
      </c>
      <c r="C20" s="48" t="s">
        <v>504</v>
      </c>
      <c r="D20" s="3" t="s">
        <v>505</v>
      </c>
      <c r="E20" s="4" t="s">
        <v>20</v>
      </c>
      <c r="F20" s="3" t="s">
        <v>506</v>
      </c>
      <c r="G20" s="13" t="s">
        <v>507</v>
      </c>
      <c r="H20" s="49" t="s">
        <v>508</v>
      </c>
      <c r="I20" s="4">
        <v>76</v>
      </c>
      <c r="J20" s="4">
        <v>148</v>
      </c>
    </row>
    <row r="21" spans="1:10" ht="12" customHeight="1">
      <c r="A21" s="2">
        <v>13</v>
      </c>
      <c r="B21" s="25" t="s">
        <v>556</v>
      </c>
      <c r="C21" s="48" t="s">
        <v>557</v>
      </c>
      <c r="D21" s="3" t="s">
        <v>558</v>
      </c>
      <c r="E21" s="4" t="s">
        <v>20</v>
      </c>
      <c r="F21" s="3" t="s">
        <v>559</v>
      </c>
      <c r="G21" s="13" t="s">
        <v>560</v>
      </c>
      <c r="H21" s="49" t="s">
        <v>560</v>
      </c>
      <c r="I21" s="4">
        <v>62</v>
      </c>
      <c r="J21" s="4">
        <v>121</v>
      </c>
    </row>
    <row r="22" spans="1:10" ht="12" customHeight="1">
      <c r="A22" s="2">
        <v>14</v>
      </c>
      <c r="B22" s="25" t="s">
        <v>269</v>
      </c>
      <c r="C22" s="48" t="s">
        <v>50</v>
      </c>
      <c r="D22" s="3" t="s">
        <v>113</v>
      </c>
      <c r="E22" s="4" t="s">
        <v>20</v>
      </c>
      <c r="F22" s="3" t="s">
        <v>51</v>
      </c>
      <c r="G22" s="3" t="s">
        <v>52</v>
      </c>
      <c r="H22" s="49" t="s">
        <v>53</v>
      </c>
      <c r="I22" s="4">
        <v>35</v>
      </c>
      <c r="J22" s="4">
        <v>66</v>
      </c>
    </row>
    <row r="23" spans="1:10" ht="12" customHeight="1">
      <c r="A23" s="2"/>
      <c r="B23" s="25"/>
      <c r="C23" s="48"/>
      <c r="D23" s="3"/>
      <c r="E23" s="4"/>
      <c r="F23" s="3"/>
      <c r="G23" s="13"/>
      <c r="H23" s="49"/>
      <c r="I23" s="61">
        <f>SUM(I9:I22)</f>
        <v>679</v>
      </c>
      <c r="J23" s="61">
        <f>SUM(J9:J22)</f>
        <v>1326</v>
      </c>
    </row>
    <row r="24" spans="1:10" ht="12" customHeight="1">
      <c r="A24" s="2">
        <v>1</v>
      </c>
      <c r="B24" s="25" t="s">
        <v>255</v>
      </c>
      <c r="C24" s="48" t="s">
        <v>10</v>
      </c>
      <c r="D24" s="3" t="s">
        <v>120</v>
      </c>
      <c r="E24" s="4" t="s">
        <v>11</v>
      </c>
      <c r="F24" s="3" t="s">
        <v>12</v>
      </c>
      <c r="G24" s="3" t="s">
        <v>13</v>
      </c>
      <c r="H24" s="49" t="s">
        <v>14</v>
      </c>
      <c r="I24" s="4">
        <v>136</v>
      </c>
      <c r="J24" s="4">
        <v>272</v>
      </c>
    </row>
    <row r="25" spans="1:10" ht="12" customHeight="1">
      <c r="A25" s="2">
        <v>2</v>
      </c>
      <c r="B25" s="25" t="s">
        <v>520</v>
      </c>
      <c r="C25" s="48" t="s">
        <v>521</v>
      </c>
      <c r="D25" s="3" t="s">
        <v>522</v>
      </c>
      <c r="E25" s="4" t="s">
        <v>11</v>
      </c>
      <c r="F25" s="3" t="s">
        <v>523</v>
      </c>
      <c r="G25" s="3" t="s">
        <v>531</v>
      </c>
      <c r="H25" s="49" t="s">
        <v>532</v>
      </c>
      <c r="I25" s="4">
        <v>46</v>
      </c>
      <c r="J25" s="4">
        <v>92</v>
      </c>
    </row>
    <row r="26" spans="1:10" ht="12" customHeight="1">
      <c r="A26" s="2">
        <v>3</v>
      </c>
      <c r="B26" s="25" t="s">
        <v>259</v>
      </c>
      <c r="C26" s="48" t="s">
        <v>19</v>
      </c>
      <c r="D26" s="3" t="s">
        <v>509</v>
      </c>
      <c r="E26" s="4" t="s">
        <v>11</v>
      </c>
      <c r="F26" s="3" t="s">
        <v>21</v>
      </c>
      <c r="G26" s="3" t="s">
        <v>22</v>
      </c>
      <c r="H26" s="49" t="s">
        <v>23</v>
      </c>
      <c r="I26" s="4">
        <v>66</v>
      </c>
      <c r="J26" s="4">
        <v>132</v>
      </c>
    </row>
    <row r="27" spans="1:10" s="15" customFormat="1" ht="12" customHeight="1">
      <c r="A27" s="2">
        <v>4</v>
      </c>
      <c r="B27" s="25" t="s">
        <v>265</v>
      </c>
      <c r="C27" s="48" t="s">
        <v>15</v>
      </c>
      <c r="D27" s="3" t="s">
        <v>226</v>
      </c>
      <c r="E27" s="4" t="s">
        <v>11</v>
      </c>
      <c r="F27" s="3" t="s">
        <v>16</v>
      </c>
      <c r="G27" s="3" t="s">
        <v>17</v>
      </c>
      <c r="H27" s="49" t="s">
        <v>18</v>
      </c>
      <c r="I27" s="4">
        <v>84</v>
      </c>
      <c r="J27" s="4">
        <v>154</v>
      </c>
    </row>
    <row r="28" spans="1:10" ht="12" customHeight="1">
      <c r="A28" s="2">
        <v>5</v>
      </c>
      <c r="B28" s="25" t="s">
        <v>266</v>
      </c>
      <c r="C28" s="48" t="s">
        <v>28</v>
      </c>
      <c r="D28" s="3" t="s">
        <v>121</v>
      </c>
      <c r="E28" s="4" t="s">
        <v>11</v>
      </c>
      <c r="F28" s="3" t="s">
        <v>29</v>
      </c>
      <c r="G28" s="3" t="s">
        <v>30</v>
      </c>
      <c r="H28" s="49" t="s">
        <v>31</v>
      </c>
      <c r="I28" s="4">
        <v>96</v>
      </c>
      <c r="J28" s="4">
        <v>194</v>
      </c>
    </row>
    <row r="29" spans="1:10" ht="12" customHeight="1">
      <c r="A29" s="2">
        <v>6</v>
      </c>
      <c r="B29" s="25" t="s">
        <v>270</v>
      </c>
      <c r="C29" s="48" t="s">
        <v>36</v>
      </c>
      <c r="D29" s="3" t="s">
        <v>472</v>
      </c>
      <c r="E29" s="27" t="s">
        <v>11</v>
      </c>
      <c r="F29" s="3" t="s">
        <v>37</v>
      </c>
      <c r="G29" s="13" t="s">
        <v>101</v>
      </c>
      <c r="H29" s="49" t="s">
        <v>38</v>
      </c>
      <c r="I29" s="4">
        <v>64</v>
      </c>
      <c r="J29" s="4">
        <v>128</v>
      </c>
    </row>
    <row r="30" spans="1:10" ht="12" customHeight="1">
      <c r="A30" s="2"/>
      <c r="B30" s="22"/>
      <c r="C30" s="89"/>
      <c r="D30" s="22"/>
      <c r="E30" s="27"/>
      <c r="F30" s="22"/>
      <c r="G30" s="23"/>
      <c r="H30" s="38"/>
      <c r="I30" s="61">
        <f>SUM(I24:I29)</f>
        <v>492</v>
      </c>
      <c r="J30" s="61">
        <f>SUM(J24:J29)</f>
        <v>972</v>
      </c>
    </row>
    <row r="31" spans="1:10" ht="12" customHeight="1">
      <c r="A31" s="2">
        <v>1</v>
      </c>
      <c r="B31" s="22" t="s">
        <v>254</v>
      </c>
      <c r="C31" s="89" t="s">
        <v>156</v>
      </c>
      <c r="D31" s="22" t="s">
        <v>122</v>
      </c>
      <c r="E31" s="4" t="s">
        <v>8</v>
      </c>
      <c r="F31" s="22" t="s">
        <v>99</v>
      </c>
      <c r="G31" s="22" t="s">
        <v>9</v>
      </c>
      <c r="H31" s="38" t="s">
        <v>100</v>
      </c>
      <c r="I31" s="4">
        <v>276</v>
      </c>
      <c r="J31" s="4">
        <v>622</v>
      </c>
    </row>
    <row r="32" spans="1:10" ht="12" customHeight="1">
      <c r="A32" s="2">
        <v>2</v>
      </c>
      <c r="B32" s="116" t="s">
        <v>313</v>
      </c>
      <c r="C32" s="48" t="s">
        <v>312</v>
      </c>
      <c r="D32" s="3" t="s">
        <v>314</v>
      </c>
      <c r="E32" s="43" t="s">
        <v>8</v>
      </c>
      <c r="F32" s="22" t="s">
        <v>315</v>
      </c>
      <c r="G32" s="22" t="s">
        <v>317</v>
      </c>
      <c r="H32" s="38" t="s">
        <v>316</v>
      </c>
      <c r="I32" s="4">
        <v>162</v>
      </c>
      <c r="J32" s="4">
        <v>324</v>
      </c>
    </row>
    <row r="33" spans="1:10" ht="12" customHeight="1">
      <c r="A33" s="124"/>
      <c r="B33" s="60"/>
      <c r="C33" s="89"/>
      <c r="D33" s="22"/>
      <c r="E33" s="43"/>
      <c r="F33" s="22"/>
      <c r="G33" s="22"/>
      <c r="H33" s="38"/>
      <c r="I33" s="61">
        <f>SUM(I31:I32)</f>
        <v>438</v>
      </c>
      <c r="J33" s="61">
        <f>SUM(J31:J32)</f>
        <v>946</v>
      </c>
    </row>
    <row r="34" spans="1:10" ht="12" customHeight="1">
      <c r="A34" s="2">
        <v>1</v>
      </c>
      <c r="B34" s="22" t="s">
        <v>263</v>
      </c>
      <c r="C34" s="89" t="s">
        <v>147</v>
      </c>
      <c r="D34" s="22" t="s">
        <v>148</v>
      </c>
      <c r="E34" s="43" t="s">
        <v>65</v>
      </c>
      <c r="F34" s="22" t="s">
        <v>150</v>
      </c>
      <c r="G34" s="22" t="s">
        <v>149</v>
      </c>
      <c r="H34" s="38" t="s">
        <v>473</v>
      </c>
      <c r="I34" s="4">
        <v>19</v>
      </c>
      <c r="J34" s="4">
        <v>38</v>
      </c>
    </row>
    <row r="35" spans="1:10" ht="12" customHeight="1">
      <c r="A35" s="125">
        <v>2</v>
      </c>
      <c r="B35" s="80" t="s">
        <v>264</v>
      </c>
      <c r="C35" s="90" t="s">
        <v>195</v>
      </c>
      <c r="D35" s="80" t="s">
        <v>196</v>
      </c>
      <c r="E35" s="81" t="s">
        <v>65</v>
      </c>
      <c r="F35" s="80" t="s">
        <v>197</v>
      </c>
      <c r="G35" s="80" t="s">
        <v>198</v>
      </c>
      <c r="H35" s="80" t="s">
        <v>199</v>
      </c>
      <c r="I35" s="81">
        <v>8</v>
      </c>
      <c r="J35" s="81">
        <v>16</v>
      </c>
    </row>
    <row r="36" spans="1:10" ht="12" customHeight="1">
      <c r="A36" s="124"/>
      <c r="B36" s="117"/>
      <c r="C36" s="48"/>
      <c r="D36" s="22"/>
      <c r="E36" s="20"/>
      <c r="F36" s="22"/>
      <c r="G36" s="23"/>
      <c r="H36" s="38"/>
      <c r="I36" s="62">
        <f>SUM(I34:I35)</f>
        <v>27</v>
      </c>
      <c r="J36" s="62">
        <f>SUM(J34:J35)</f>
        <v>54</v>
      </c>
    </row>
    <row r="37" spans="1:10" ht="12" customHeight="1">
      <c r="A37" s="126">
        <v>26</v>
      </c>
      <c r="B37" s="117"/>
      <c r="C37" s="48"/>
      <c r="D37" s="22"/>
      <c r="E37" s="20"/>
      <c r="F37" s="22"/>
      <c r="G37" s="23"/>
      <c r="H37" s="38"/>
      <c r="I37" s="64">
        <f>SUM(I36,I33,I30,I23,I8)</f>
        <v>1694</v>
      </c>
      <c r="J37" s="64">
        <f>SUM(J36,J33,J30,J23,J8)</f>
        <v>3397</v>
      </c>
    </row>
    <row r="38" spans="1:10" ht="12" customHeight="1">
      <c r="A38" s="2"/>
      <c r="B38" s="117"/>
      <c r="D38" s="44"/>
      <c r="E38" s="44"/>
      <c r="F38" s="66" t="s">
        <v>93</v>
      </c>
      <c r="G38" s="44"/>
      <c r="H38" s="44"/>
      <c r="I38" s="48"/>
      <c r="J38" s="48"/>
    </row>
    <row r="39" spans="1:10" ht="12" customHeight="1">
      <c r="A39" s="2">
        <v>1</v>
      </c>
      <c r="B39" s="112" t="s">
        <v>427</v>
      </c>
      <c r="C39" s="101" t="s">
        <v>428</v>
      </c>
      <c r="D39" s="44" t="s">
        <v>429</v>
      </c>
      <c r="E39" s="44" t="s">
        <v>381</v>
      </c>
      <c r="F39" s="72" t="s">
        <v>430</v>
      </c>
      <c r="G39" s="103" t="s">
        <v>458</v>
      </c>
      <c r="H39" s="102" t="s">
        <v>459</v>
      </c>
      <c r="I39" s="4">
        <v>23</v>
      </c>
      <c r="J39" s="4">
        <v>46</v>
      </c>
    </row>
    <row r="40" spans="1:10" ht="12" customHeight="1">
      <c r="A40" s="2"/>
      <c r="B40" s="117"/>
      <c r="D40" s="44"/>
      <c r="E40" s="44"/>
      <c r="F40" s="72"/>
      <c r="G40" s="44"/>
      <c r="H40" s="44"/>
      <c r="I40" s="61">
        <f>SUM(I39)</f>
        <v>23</v>
      </c>
      <c r="J40" s="61">
        <f>SUM(J39)</f>
        <v>46</v>
      </c>
    </row>
    <row r="41" spans="1:10" ht="12" customHeight="1">
      <c r="A41" s="2">
        <v>2</v>
      </c>
      <c r="B41" s="18" t="s">
        <v>274</v>
      </c>
      <c r="C41" s="13" t="s">
        <v>131</v>
      </c>
      <c r="D41" s="13" t="s">
        <v>132</v>
      </c>
      <c r="E41" s="4" t="s">
        <v>40</v>
      </c>
      <c r="F41" s="13" t="s">
        <v>133</v>
      </c>
      <c r="G41" s="4" t="s">
        <v>134</v>
      </c>
      <c r="H41" s="50" t="s">
        <v>135</v>
      </c>
      <c r="I41" s="4">
        <v>52</v>
      </c>
      <c r="J41" s="4">
        <v>104</v>
      </c>
    </row>
    <row r="42" spans="1:10" ht="12" customHeight="1">
      <c r="A42" s="2"/>
      <c r="B42" s="18"/>
      <c r="C42" s="13"/>
      <c r="D42" s="13"/>
      <c r="E42" s="4"/>
      <c r="F42" s="13"/>
      <c r="G42" s="4"/>
      <c r="H42" s="50"/>
      <c r="I42" s="61">
        <f>SUM(I41)</f>
        <v>52</v>
      </c>
      <c r="J42" s="61">
        <f>SUM(J41)</f>
        <v>104</v>
      </c>
    </row>
    <row r="43" spans="1:10" ht="12" customHeight="1">
      <c r="A43" s="2">
        <v>3</v>
      </c>
      <c r="B43" s="25" t="s">
        <v>277</v>
      </c>
      <c r="C43" s="48" t="s">
        <v>192</v>
      </c>
      <c r="D43" s="3" t="s">
        <v>194</v>
      </c>
      <c r="E43" s="4" t="s">
        <v>20</v>
      </c>
      <c r="F43" s="3" t="s">
        <v>193</v>
      </c>
      <c r="G43" s="3" t="s">
        <v>58</v>
      </c>
      <c r="H43" s="49" t="s">
        <v>59</v>
      </c>
      <c r="I43" s="4">
        <v>72</v>
      </c>
      <c r="J43" s="4">
        <v>144</v>
      </c>
    </row>
    <row r="44" spans="1:10" ht="12" customHeight="1">
      <c r="A44" s="2">
        <v>4</v>
      </c>
      <c r="B44" s="25" t="s">
        <v>352</v>
      </c>
      <c r="C44" s="48" t="s">
        <v>353</v>
      </c>
      <c r="D44" s="3" t="s">
        <v>354</v>
      </c>
      <c r="E44" s="4" t="s">
        <v>20</v>
      </c>
      <c r="F44" s="3" t="s">
        <v>355</v>
      </c>
      <c r="G44" s="3" t="s">
        <v>356</v>
      </c>
      <c r="H44" s="49" t="s">
        <v>357</v>
      </c>
      <c r="I44" s="4">
        <v>25</v>
      </c>
      <c r="J44" s="4">
        <v>50</v>
      </c>
    </row>
    <row r="45" spans="1:10" ht="12" customHeight="1">
      <c r="A45" s="2">
        <v>5</v>
      </c>
      <c r="B45" s="25" t="s">
        <v>342</v>
      </c>
      <c r="C45" s="48" t="s">
        <v>343</v>
      </c>
      <c r="D45" s="3" t="s">
        <v>344</v>
      </c>
      <c r="E45" s="4" t="s">
        <v>20</v>
      </c>
      <c r="F45" s="3" t="s">
        <v>345</v>
      </c>
      <c r="G45" s="3" t="s">
        <v>346</v>
      </c>
      <c r="H45" s="49" t="s">
        <v>347</v>
      </c>
      <c r="I45" s="4">
        <v>36</v>
      </c>
      <c r="J45" s="4">
        <v>73</v>
      </c>
    </row>
    <row r="46" spans="1:10" ht="12" customHeight="1">
      <c r="A46" s="2">
        <v>6</v>
      </c>
      <c r="B46" s="25" t="s">
        <v>278</v>
      </c>
      <c r="C46" s="48" t="s">
        <v>60</v>
      </c>
      <c r="D46" s="3" t="s">
        <v>115</v>
      </c>
      <c r="E46" s="4" t="s">
        <v>20</v>
      </c>
      <c r="F46" s="3" t="s">
        <v>61</v>
      </c>
      <c r="G46" s="3" t="s">
        <v>62</v>
      </c>
      <c r="H46" s="49" t="s">
        <v>63</v>
      </c>
      <c r="I46" s="4">
        <v>44</v>
      </c>
      <c r="J46" s="4">
        <v>88</v>
      </c>
    </row>
    <row r="47" spans="1:10" ht="12" customHeight="1">
      <c r="A47" s="2">
        <v>7</v>
      </c>
      <c r="B47" s="25" t="s">
        <v>280</v>
      </c>
      <c r="C47" s="48" t="s">
        <v>248</v>
      </c>
      <c r="D47" s="3" t="s">
        <v>249</v>
      </c>
      <c r="E47" s="4" t="s">
        <v>20</v>
      </c>
      <c r="F47" s="3" t="s">
        <v>250</v>
      </c>
      <c r="G47" s="3" t="s">
        <v>251</v>
      </c>
      <c r="H47" s="49" t="s">
        <v>252</v>
      </c>
      <c r="I47" s="4">
        <v>41</v>
      </c>
      <c r="J47" s="4">
        <v>86</v>
      </c>
    </row>
    <row r="48" spans="1:10" ht="12" customHeight="1">
      <c r="A48" s="2">
        <v>8</v>
      </c>
      <c r="B48" s="25" t="s">
        <v>285</v>
      </c>
      <c r="C48" s="48" t="s">
        <v>389</v>
      </c>
      <c r="D48" s="3" t="s">
        <v>390</v>
      </c>
      <c r="E48" s="4" t="s">
        <v>20</v>
      </c>
      <c r="F48" s="3" t="s">
        <v>200</v>
      </c>
      <c r="G48" s="3" t="s">
        <v>206</v>
      </c>
      <c r="H48" s="49" t="s">
        <v>207</v>
      </c>
      <c r="I48" s="4">
        <v>20</v>
      </c>
      <c r="J48" s="4">
        <v>40</v>
      </c>
    </row>
    <row r="49" spans="1:10" ht="12" customHeight="1">
      <c r="A49" s="2"/>
      <c r="B49" s="25"/>
      <c r="C49" s="48"/>
      <c r="D49" s="3"/>
      <c r="E49" s="4"/>
      <c r="F49" s="3"/>
      <c r="G49" s="3"/>
      <c r="H49" s="49"/>
      <c r="I49" s="61">
        <f>SUM(I43:I48)</f>
        <v>238</v>
      </c>
      <c r="J49" s="61">
        <f>SUM(J43:J48)</f>
        <v>481</v>
      </c>
    </row>
    <row r="50" spans="1:10" ht="12" customHeight="1">
      <c r="A50" s="2">
        <v>9</v>
      </c>
      <c r="B50" s="25" t="s">
        <v>275</v>
      </c>
      <c r="C50" s="48" t="s">
        <v>54</v>
      </c>
      <c r="D50" s="3" t="s">
        <v>115</v>
      </c>
      <c r="E50" s="4" t="s">
        <v>11</v>
      </c>
      <c r="F50" s="3" t="s">
        <v>55</v>
      </c>
      <c r="G50" s="3" t="s">
        <v>56</v>
      </c>
      <c r="H50" s="49" t="s">
        <v>57</v>
      </c>
      <c r="I50" s="4">
        <v>119</v>
      </c>
      <c r="J50" s="4">
        <v>240</v>
      </c>
    </row>
    <row r="51" spans="1:10" ht="12" customHeight="1">
      <c r="A51" s="2">
        <v>10</v>
      </c>
      <c r="B51" s="25" t="s">
        <v>276</v>
      </c>
      <c r="C51" s="48" t="s">
        <v>211</v>
      </c>
      <c r="D51" s="3" t="s">
        <v>212</v>
      </c>
      <c r="E51" s="4" t="s">
        <v>11</v>
      </c>
      <c r="F51" s="3" t="s">
        <v>213</v>
      </c>
      <c r="G51" s="3" t="s">
        <v>214</v>
      </c>
      <c r="H51" s="49" t="s">
        <v>219</v>
      </c>
      <c r="I51" s="4">
        <v>128</v>
      </c>
      <c r="J51" s="4">
        <v>256</v>
      </c>
    </row>
    <row r="52" spans="1:10" ht="12" customHeight="1">
      <c r="A52" s="2"/>
      <c r="B52" s="25"/>
      <c r="C52" s="48"/>
      <c r="D52" s="3"/>
      <c r="E52" s="4"/>
      <c r="F52" s="3"/>
      <c r="G52" s="3"/>
      <c r="H52" s="49"/>
      <c r="I52" s="61">
        <f>SUM(I50:I51)</f>
        <v>247</v>
      </c>
      <c r="J52" s="61">
        <f>SUM(J50:J51)</f>
        <v>496</v>
      </c>
    </row>
    <row r="53" spans="1:10" ht="12" customHeight="1">
      <c r="A53" s="2">
        <v>11</v>
      </c>
      <c r="B53" s="25" t="s">
        <v>279</v>
      </c>
      <c r="C53" s="48" t="s">
        <v>64</v>
      </c>
      <c r="D53" s="3" t="s">
        <v>125</v>
      </c>
      <c r="E53" s="4" t="s">
        <v>65</v>
      </c>
      <c r="F53" s="3" t="s">
        <v>66</v>
      </c>
      <c r="G53" s="3" t="s">
        <v>142</v>
      </c>
      <c r="H53" s="49" t="s">
        <v>143</v>
      </c>
      <c r="I53" s="4">
        <v>39</v>
      </c>
      <c r="J53" s="4">
        <v>78</v>
      </c>
    </row>
    <row r="54" spans="1:10" ht="12" customHeight="1">
      <c r="A54" s="2">
        <v>12</v>
      </c>
      <c r="B54" s="25" t="s">
        <v>306</v>
      </c>
      <c r="C54" s="48" t="s">
        <v>307</v>
      </c>
      <c r="D54" s="3" t="s">
        <v>308</v>
      </c>
      <c r="E54" s="4" t="s">
        <v>65</v>
      </c>
      <c r="F54" s="3" t="s">
        <v>309</v>
      </c>
      <c r="G54" s="3" t="s">
        <v>310</v>
      </c>
      <c r="H54" s="49" t="s">
        <v>311</v>
      </c>
      <c r="I54" s="4">
        <v>64</v>
      </c>
      <c r="J54" s="4">
        <v>174</v>
      </c>
    </row>
    <row r="55" spans="1:10" ht="12" customHeight="1">
      <c r="A55" s="2">
        <v>13</v>
      </c>
      <c r="B55" s="25" t="s">
        <v>339</v>
      </c>
      <c r="C55" s="92" t="s">
        <v>340</v>
      </c>
      <c r="D55" s="3" t="s">
        <v>474</v>
      </c>
      <c r="E55" s="4" t="s">
        <v>65</v>
      </c>
      <c r="F55" s="3" t="s">
        <v>341</v>
      </c>
      <c r="G55" s="39" t="s">
        <v>67</v>
      </c>
      <c r="H55" s="49" t="s">
        <v>68</v>
      </c>
      <c r="I55" s="4">
        <v>16</v>
      </c>
      <c r="J55" s="4">
        <v>32</v>
      </c>
    </row>
    <row r="56" spans="1:10" ht="15" customHeight="1">
      <c r="A56" s="2">
        <v>14</v>
      </c>
      <c r="B56" s="25" t="s">
        <v>281</v>
      </c>
      <c r="C56" s="92" t="s">
        <v>69</v>
      </c>
      <c r="D56" s="39" t="s">
        <v>124</v>
      </c>
      <c r="E56" s="4" t="s">
        <v>65</v>
      </c>
      <c r="F56" s="3" t="s">
        <v>66</v>
      </c>
      <c r="G56" s="39" t="s">
        <v>138</v>
      </c>
      <c r="H56" s="49" t="s">
        <v>70</v>
      </c>
      <c r="I56" s="4">
        <v>37</v>
      </c>
      <c r="J56" s="4">
        <v>74</v>
      </c>
    </row>
    <row r="57" spans="1:10" ht="12" customHeight="1">
      <c r="A57" s="127">
        <v>15</v>
      </c>
      <c r="B57" s="118" t="s">
        <v>282</v>
      </c>
      <c r="C57" s="98" t="s">
        <v>71</v>
      </c>
      <c r="D57" s="97" t="s">
        <v>391</v>
      </c>
      <c r="E57" s="99" t="s">
        <v>65</v>
      </c>
      <c r="F57" s="97" t="s">
        <v>72</v>
      </c>
      <c r="G57" s="97" t="s">
        <v>73</v>
      </c>
      <c r="H57" s="100" t="s">
        <v>102</v>
      </c>
      <c r="I57" s="99">
        <v>10</v>
      </c>
      <c r="J57" s="99">
        <v>22</v>
      </c>
    </row>
    <row r="58" spans="1:10" ht="12" customHeight="1">
      <c r="A58" s="2">
        <v>16</v>
      </c>
      <c r="B58" s="25" t="s">
        <v>283</v>
      </c>
      <c r="C58" s="48" t="s">
        <v>228</v>
      </c>
      <c r="D58" s="3" t="s">
        <v>124</v>
      </c>
      <c r="E58" s="4" t="s">
        <v>65</v>
      </c>
      <c r="F58" s="14" t="s">
        <v>227</v>
      </c>
      <c r="G58" s="3" t="s">
        <v>138</v>
      </c>
      <c r="H58" s="49" t="s">
        <v>70</v>
      </c>
      <c r="I58" s="4">
        <v>9</v>
      </c>
      <c r="J58" s="4">
        <v>18</v>
      </c>
    </row>
    <row r="59" spans="1:10" ht="12" customHeight="1">
      <c r="A59" s="2">
        <v>17</v>
      </c>
      <c r="B59" s="25" t="s">
        <v>284</v>
      </c>
      <c r="C59" s="48" t="s">
        <v>241</v>
      </c>
      <c r="D59" s="3" t="s">
        <v>242</v>
      </c>
      <c r="E59" s="4" t="s">
        <v>65</v>
      </c>
      <c r="F59" s="3" t="s">
        <v>243</v>
      </c>
      <c r="G59" s="3" t="s">
        <v>245</v>
      </c>
      <c r="H59" s="21" t="s">
        <v>246</v>
      </c>
      <c r="I59" s="4">
        <v>20</v>
      </c>
      <c r="J59" s="4">
        <v>39</v>
      </c>
    </row>
    <row r="60" spans="1:10" ht="12" customHeight="1">
      <c r="A60" s="2"/>
      <c r="B60" s="25"/>
      <c r="C60" s="48"/>
      <c r="D60" s="3"/>
      <c r="E60" s="4"/>
      <c r="F60" s="3"/>
      <c r="I60" s="61">
        <f>SUM(I53:I59)</f>
        <v>195</v>
      </c>
      <c r="J60" s="61">
        <f>SUM(J53:J59)</f>
        <v>437</v>
      </c>
    </row>
    <row r="61" spans="1:10" ht="12" customHeight="1">
      <c r="A61" s="2">
        <v>18</v>
      </c>
      <c r="B61" s="82" t="s">
        <v>393</v>
      </c>
      <c r="C61" s="48" t="s">
        <v>392</v>
      </c>
      <c r="D61" s="3" t="s">
        <v>394</v>
      </c>
      <c r="E61" s="83" t="s">
        <v>395</v>
      </c>
      <c r="F61" s="3" t="s">
        <v>396</v>
      </c>
      <c r="G61" s="3" t="s">
        <v>398</v>
      </c>
      <c r="H61" s="3" t="s">
        <v>398</v>
      </c>
      <c r="I61" s="4">
        <v>10</v>
      </c>
      <c r="J61" s="4">
        <v>26</v>
      </c>
    </row>
    <row r="62" spans="1:10" ht="12" customHeight="1">
      <c r="A62" s="2"/>
      <c r="B62" s="25"/>
      <c r="C62" s="48"/>
      <c r="D62" s="3"/>
      <c r="E62" s="4"/>
      <c r="F62" s="3"/>
      <c r="G62" s="3"/>
      <c r="H62" s="21"/>
      <c r="I62" s="61">
        <f>SUM(I61)</f>
        <v>10</v>
      </c>
      <c r="J62" s="61">
        <f>SUM(J61)</f>
        <v>26</v>
      </c>
    </row>
    <row r="63" spans="1:10" ht="12" customHeight="1">
      <c r="A63" s="128">
        <v>18</v>
      </c>
      <c r="B63" s="25"/>
      <c r="C63" s="48"/>
      <c r="D63" s="3"/>
      <c r="E63" s="4"/>
      <c r="F63" s="3"/>
      <c r="G63" s="3"/>
      <c r="H63" s="49"/>
      <c r="I63" s="70">
        <f>SUM(I40+I42+I49+I52+I60+I62)</f>
        <v>765</v>
      </c>
      <c r="J63" s="70">
        <f>SUM(J40+J42+J49+J52+J60+J62)</f>
        <v>1590</v>
      </c>
    </row>
    <row r="64" spans="1:10" ht="12" customHeight="1">
      <c r="A64" s="2"/>
      <c r="B64" s="25"/>
      <c r="C64" s="48"/>
      <c r="D64" s="3"/>
      <c r="E64" s="4"/>
      <c r="F64" s="65" t="s">
        <v>184</v>
      </c>
      <c r="G64" s="3"/>
      <c r="H64" s="49"/>
      <c r="I64" s="24"/>
      <c r="J64" s="24"/>
    </row>
    <row r="65" spans="1:10" ht="12" customHeight="1">
      <c r="A65" s="2">
        <v>1</v>
      </c>
      <c r="B65" s="25" t="s">
        <v>286</v>
      </c>
      <c r="C65" s="48" t="s">
        <v>185</v>
      </c>
      <c r="D65" s="3" t="s">
        <v>186</v>
      </c>
      <c r="E65" s="4" t="s">
        <v>20</v>
      </c>
      <c r="F65" s="3" t="s">
        <v>187</v>
      </c>
      <c r="G65" s="3" t="s">
        <v>188</v>
      </c>
      <c r="H65" s="49" t="s">
        <v>188</v>
      </c>
      <c r="I65" s="33">
        <v>27</v>
      </c>
      <c r="J65" s="33">
        <v>54</v>
      </c>
    </row>
    <row r="66" spans="1:10" ht="12" customHeight="1">
      <c r="A66" s="2">
        <v>2</v>
      </c>
      <c r="B66" s="25" t="s">
        <v>378</v>
      </c>
      <c r="C66" s="48" t="s">
        <v>379</v>
      </c>
      <c r="D66" s="3" t="s">
        <v>380</v>
      </c>
      <c r="E66" s="4" t="s">
        <v>381</v>
      </c>
      <c r="F66" s="3" t="s">
        <v>382</v>
      </c>
      <c r="G66" s="3" t="s">
        <v>399</v>
      </c>
      <c r="H66" s="3" t="s">
        <v>460</v>
      </c>
      <c r="I66" s="33">
        <v>25</v>
      </c>
      <c r="J66" s="33">
        <v>50</v>
      </c>
    </row>
    <row r="67" spans="1:10" ht="12" customHeight="1">
      <c r="A67" s="128">
        <v>2</v>
      </c>
      <c r="B67" s="25"/>
      <c r="C67" s="48"/>
      <c r="D67" s="3"/>
      <c r="E67" s="4"/>
      <c r="F67" s="3"/>
      <c r="G67" s="3"/>
      <c r="H67" s="49"/>
      <c r="I67" s="70">
        <f>SUM(I65:I66)</f>
        <v>52</v>
      </c>
      <c r="J67" s="70">
        <f>SUM(J65:J66)</f>
        <v>104</v>
      </c>
    </row>
    <row r="68" spans="1:10" ht="12" customHeight="1">
      <c r="A68" s="2"/>
      <c r="B68" s="25"/>
      <c r="C68" s="48" t="s">
        <v>91</v>
      </c>
      <c r="D68" s="3"/>
      <c r="E68" s="4"/>
      <c r="F68" s="65" t="s">
        <v>94</v>
      </c>
      <c r="G68" s="3"/>
      <c r="H68" s="49"/>
      <c r="I68" s="4"/>
      <c r="J68" s="4"/>
    </row>
    <row r="69" spans="1:10" ht="12" customHeight="1">
      <c r="A69" s="2">
        <v>1</v>
      </c>
      <c r="B69" s="25" t="s">
        <v>287</v>
      </c>
      <c r="C69" s="48" t="s">
        <v>116</v>
      </c>
      <c r="D69" s="3" t="s">
        <v>110</v>
      </c>
      <c r="E69" s="4" t="s">
        <v>20</v>
      </c>
      <c r="F69" s="3" t="s">
        <v>74</v>
      </c>
      <c r="G69" s="3" t="s">
        <v>205</v>
      </c>
      <c r="H69" s="49" t="s">
        <v>75</v>
      </c>
      <c r="I69" s="4">
        <v>55</v>
      </c>
      <c r="J69" s="4">
        <v>110</v>
      </c>
    </row>
    <row r="70" spans="1:10" ht="12" customHeight="1">
      <c r="A70" s="2">
        <v>2</v>
      </c>
      <c r="B70" s="116" t="s">
        <v>489</v>
      </c>
      <c r="C70" s="48" t="s">
        <v>490</v>
      </c>
      <c r="D70" s="3" t="s">
        <v>491</v>
      </c>
      <c r="E70" s="4" t="s">
        <v>20</v>
      </c>
      <c r="F70" s="3" t="s">
        <v>492</v>
      </c>
      <c r="G70" s="3" t="s">
        <v>533</v>
      </c>
      <c r="H70" s="49"/>
      <c r="I70" s="4">
        <v>65</v>
      </c>
      <c r="J70" s="4">
        <v>130</v>
      </c>
    </row>
    <row r="71" spans="1:10" ht="12" customHeight="1">
      <c r="A71" s="2">
        <v>3</v>
      </c>
      <c r="B71" s="25" t="s">
        <v>288</v>
      </c>
      <c r="C71" s="48" t="s">
        <v>76</v>
      </c>
      <c r="D71" s="3" t="s">
        <v>114</v>
      </c>
      <c r="E71" s="4" t="s">
        <v>20</v>
      </c>
      <c r="F71" s="3" t="s">
        <v>77</v>
      </c>
      <c r="G71" s="3" t="s">
        <v>78</v>
      </c>
      <c r="H71" s="49" t="s">
        <v>79</v>
      </c>
      <c r="I71" s="4">
        <v>55</v>
      </c>
      <c r="J71" s="4">
        <v>110</v>
      </c>
    </row>
    <row r="72" spans="1:10" ht="23.25" customHeight="1">
      <c r="A72" s="2">
        <v>4</v>
      </c>
      <c r="B72" s="25" t="s">
        <v>289</v>
      </c>
      <c r="C72" s="54" t="s">
        <v>324</v>
      </c>
      <c r="D72" s="3" t="s">
        <v>201</v>
      </c>
      <c r="E72" s="4" t="s">
        <v>20</v>
      </c>
      <c r="F72" s="3" t="s">
        <v>202</v>
      </c>
      <c r="G72" s="3" t="s">
        <v>203</v>
      </c>
      <c r="H72" s="49" t="s">
        <v>204</v>
      </c>
      <c r="I72" s="4">
        <v>40</v>
      </c>
      <c r="J72" s="4">
        <v>80</v>
      </c>
    </row>
    <row r="73" spans="1:10" ht="12" customHeight="1">
      <c r="A73" s="2">
        <v>5</v>
      </c>
      <c r="B73" s="25" t="s">
        <v>290</v>
      </c>
      <c r="C73" s="48" t="s">
        <v>80</v>
      </c>
      <c r="D73" s="3" t="s">
        <v>110</v>
      </c>
      <c r="E73" s="5" t="s">
        <v>144</v>
      </c>
      <c r="F73" s="3" t="s">
        <v>81</v>
      </c>
      <c r="G73" s="3" t="s">
        <v>244</v>
      </c>
      <c r="H73" s="49" t="s">
        <v>75</v>
      </c>
      <c r="I73" s="4">
        <v>27</v>
      </c>
      <c r="J73" s="4">
        <v>54</v>
      </c>
    </row>
    <row r="74" spans="1:10" ht="12" customHeight="1">
      <c r="A74" s="128">
        <v>5</v>
      </c>
      <c r="B74" s="117"/>
      <c r="C74" s="48"/>
      <c r="D74" s="22"/>
      <c r="E74" s="20"/>
      <c r="F74" s="25"/>
      <c r="G74" s="3"/>
      <c r="H74" s="49"/>
      <c r="I74" s="70">
        <f>SUM(I69:I73)</f>
        <v>242</v>
      </c>
      <c r="J74" s="70">
        <f>SUM(J69:J73)</f>
        <v>484</v>
      </c>
    </row>
    <row r="75" spans="1:10" ht="12" customHeight="1">
      <c r="A75" s="2"/>
      <c r="B75" s="117"/>
      <c r="C75" s="93" t="s">
        <v>95</v>
      </c>
      <c r="D75" s="45"/>
      <c r="E75" s="45"/>
      <c r="F75" s="77" t="s">
        <v>367</v>
      </c>
      <c r="G75" s="3"/>
      <c r="H75" s="49"/>
      <c r="I75" s="4"/>
      <c r="J75" s="4"/>
    </row>
    <row r="76" spans="1:10" ht="12" customHeight="1">
      <c r="A76" s="2">
        <v>1</v>
      </c>
      <c r="B76" s="112" t="s">
        <v>478</v>
      </c>
      <c r="C76" s="106" t="s">
        <v>479</v>
      </c>
      <c r="D76" s="107" t="s">
        <v>481</v>
      </c>
      <c r="E76" s="107" t="s">
        <v>20</v>
      </c>
      <c r="F76" s="107" t="s">
        <v>480</v>
      </c>
      <c r="G76" s="108" t="s">
        <v>500</v>
      </c>
      <c r="H76" s="109"/>
      <c r="I76" s="33">
        <v>25</v>
      </c>
      <c r="J76" s="33">
        <v>50</v>
      </c>
    </row>
    <row r="77" spans="1:10" ht="12" customHeight="1">
      <c r="A77" s="124"/>
      <c r="B77" s="117"/>
      <c r="C77" s="93"/>
      <c r="D77" s="45"/>
      <c r="E77" s="45"/>
      <c r="F77" s="105"/>
      <c r="G77" s="71"/>
      <c r="H77" s="74"/>
      <c r="I77" s="110">
        <f>SUM(I76)</f>
        <v>25</v>
      </c>
      <c r="J77" s="110">
        <f>SUM(J76)</f>
        <v>50</v>
      </c>
    </row>
    <row r="78" spans="1:10" ht="12.75">
      <c r="A78" s="2">
        <v>2</v>
      </c>
      <c r="B78" s="25" t="s">
        <v>384</v>
      </c>
      <c r="C78" s="94" t="s">
        <v>385</v>
      </c>
      <c r="D78" s="19" t="s">
        <v>386</v>
      </c>
      <c r="E78" s="42" t="s">
        <v>65</v>
      </c>
      <c r="F78" s="19" t="s">
        <v>387</v>
      </c>
      <c r="G78" s="19" t="s">
        <v>432</v>
      </c>
      <c r="H78" s="19" t="s">
        <v>431</v>
      </c>
      <c r="I78" s="42">
        <v>8</v>
      </c>
      <c r="J78" s="42">
        <v>16</v>
      </c>
    </row>
    <row r="79" spans="1:10" ht="12" customHeight="1">
      <c r="A79" s="2">
        <v>3</v>
      </c>
      <c r="B79" s="25" t="s">
        <v>335</v>
      </c>
      <c r="C79" s="48" t="s">
        <v>383</v>
      </c>
      <c r="D79" s="3" t="s">
        <v>336</v>
      </c>
      <c r="E79" s="4" t="s">
        <v>65</v>
      </c>
      <c r="F79" s="3" t="s">
        <v>337</v>
      </c>
      <c r="G79" s="3" t="s">
        <v>338</v>
      </c>
      <c r="H79" s="3" t="s">
        <v>338</v>
      </c>
      <c r="I79" s="4">
        <v>9</v>
      </c>
      <c r="J79" s="4">
        <v>18</v>
      </c>
    </row>
    <row r="80" spans="1:10" ht="12" customHeight="1">
      <c r="A80" s="2">
        <v>4</v>
      </c>
      <c r="B80" s="25" t="s">
        <v>368</v>
      </c>
      <c r="C80" s="48" t="s">
        <v>369</v>
      </c>
      <c r="D80" s="3" t="s">
        <v>370</v>
      </c>
      <c r="E80" s="4" t="s">
        <v>65</v>
      </c>
      <c r="F80" s="3" t="s">
        <v>371</v>
      </c>
      <c r="G80" s="3" t="s">
        <v>408</v>
      </c>
      <c r="H80" s="21" t="s">
        <v>409</v>
      </c>
      <c r="I80" s="4">
        <v>5</v>
      </c>
      <c r="J80" s="4">
        <v>10</v>
      </c>
    </row>
    <row r="81" spans="1:10" ht="12" customHeight="1">
      <c r="A81" s="2">
        <v>5</v>
      </c>
      <c r="B81" s="25" t="s">
        <v>291</v>
      </c>
      <c r="C81" s="48" t="s">
        <v>82</v>
      </c>
      <c r="D81" s="3" t="s">
        <v>123</v>
      </c>
      <c r="E81" s="4" t="s">
        <v>65</v>
      </c>
      <c r="F81" s="3" t="s">
        <v>83</v>
      </c>
      <c r="G81" s="3" t="s">
        <v>103</v>
      </c>
      <c r="H81" s="49" t="s">
        <v>136</v>
      </c>
      <c r="I81" s="4">
        <v>16</v>
      </c>
      <c r="J81" s="4">
        <v>36</v>
      </c>
    </row>
    <row r="82" spans="1:10" ht="12" customHeight="1">
      <c r="A82" s="2">
        <v>6</v>
      </c>
      <c r="B82" s="25" t="s">
        <v>292</v>
      </c>
      <c r="C82" s="48" t="s">
        <v>178</v>
      </c>
      <c r="D82" s="3" t="s">
        <v>179</v>
      </c>
      <c r="E82" s="4" t="s">
        <v>65</v>
      </c>
      <c r="F82" s="3" t="s">
        <v>180</v>
      </c>
      <c r="G82" s="3" t="s">
        <v>209</v>
      </c>
      <c r="H82" s="49" t="s">
        <v>210</v>
      </c>
      <c r="I82" s="4">
        <v>22</v>
      </c>
      <c r="J82" s="4">
        <v>46</v>
      </c>
    </row>
    <row r="83" spans="1:10" ht="12" customHeight="1">
      <c r="A83" s="2">
        <v>7</v>
      </c>
      <c r="B83" s="25" t="s">
        <v>516</v>
      </c>
      <c r="C83" s="48" t="s">
        <v>517</v>
      </c>
      <c r="D83" s="3" t="s">
        <v>518</v>
      </c>
      <c r="E83" s="4" t="s">
        <v>65</v>
      </c>
      <c r="F83" s="3" t="s">
        <v>519</v>
      </c>
      <c r="G83" s="3"/>
      <c r="H83" s="49"/>
      <c r="I83" s="4">
        <v>8</v>
      </c>
      <c r="J83" s="4">
        <v>16</v>
      </c>
    </row>
    <row r="84" spans="1:10" ht="12" customHeight="1">
      <c r="A84" s="2">
        <v>8</v>
      </c>
      <c r="B84" s="25" t="s">
        <v>550</v>
      </c>
      <c r="C84" s="48" t="s">
        <v>551</v>
      </c>
      <c r="D84" s="3" t="s">
        <v>552</v>
      </c>
      <c r="E84" s="4" t="s">
        <v>553</v>
      </c>
      <c r="F84" s="3" t="s">
        <v>554</v>
      </c>
      <c r="G84" s="3" t="s">
        <v>549</v>
      </c>
      <c r="H84" s="49"/>
      <c r="I84" s="4">
        <v>19</v>
      </c>
      <c r="J84" s="4">
        <v>44</v>
      </c>
    </row>
    <row r="85" spans="1:10" ht="12" customHeight="1">
      <c r="A85" s="2"/>
      <c r="B85" s="25"/>
      <c r="C85" s="48"/>
      <c r="D85" s="3"/>
      <c r="E85" s="4"/>
      <c r="F85" s="3"/>
      <c r="G85" s="3"/>
      <c r="H85" s="49"/>
      <c r="I85" s="35">
        <f>SUM(I78:I84)</f>
        <v>87</v>
      </c>
      <c r="J85" s="35">
        <f>SUM(J78:J84)</f>
        <v>186</v>
      </c>
    </row>
    <row r="86" spans="1:10" ht="12" customHeight="1">
      <c r="A86" s="2">
        <v>9</v>
      </c>
      <c r="B86" s="25" t="s">
        <v>540</v>
      </c>
      <c r="C86" s="25" t="s">
        <v>539</v>
      </c>
      <c r="D86" s="3" t="s">
        <v>541</v>
      </c>
      <c r="E86" s="4" t="s">
        <v>395</v>
      </c>
      <c r="F86" s="3" t="s">
        <v>542</v>
      </c>
      <c r="G86" s="3" t="s">
        <v>543</v>
      </c>
      <c r="H86" s="49"/>
      <c r="I86" s="4">
        <v>9</v>
      </c>
      <c r="J86" s="4">
        <v>18</v>
      </c>
    </row>
    <row r="87" spans="1:10" ht="12" customHeight="1">
      <c r="A87" s="128"/>
      <c r="B87" s="25"/>
      <c r="C87" s="48"/>
      <c r="D87" s="3"/>
      <c r="E87" s="4"/>
      <c r="F87" s="3"/>
      <c r="G87" s="3"/>
      <c r="H87" s="49"/>
      <c r="I87" s="111">
        <v>9</v>
      </c>
      <c r="J87" s="111">
        <v>18</v>
      </c>
    </row>
    <row r="88" spans="1:10" ht="12" customHeight="1">
      <c r="A88" s="128">
        <v>9</v>
      </c>
      <c r="B88" s="25"/>
      <c r="C88" s="48"/>
      <c r="D88" s="3"/>
      <c r="E88" s="4"/>
      <c r="F88" s="3"/>
      <c r="G88" s="3"/>
      <c r="H88" s="49"/>
      <c r="I88" s="70">
        <f>SUM(I77+I85+I87)</f>
        <v>121</v>
      </c>
      <c r="J88" s="70">
        <f>SUM(J77+J85+J87)</f>
        <v>254</v>
      </c>
    </row>
    <row r="89" spans="1:10" s="63" customFormat="1" ht="12" customHeight="1">
      <c r="A89" s="124"/>
      <c r="B89" s="130"/>
      <c r="C89" s="95"/>
      <c r="D89" s="71"/>
      <c r="E89" s="73"/>
      <c r="F89" s="65" t="s">
        <v>510</v>
      </c>
      <c r="G89" s="71"/>
      <c r="H89" s="74"/>
      <c r="I89" s="131"/>
      <c r="J89" s="131"/>
    </row>
    <row r="90" spans="1:10" s="63" customFormat="1" ht="12" customHeight="1">
      <c r="A90" s="124">
        <v>1</v>
      </c>
      <c r="B90" s="130" t="s">
        <v>511</v>
      </c>
      <c r="C90" s="95" t="s">
        <v>512</v>
      </c>
      <c r="D90" s="71" t="s">
        <v>513</v>
      </c>
      <c r="E90" s="73" t="s">
        <v>40</v>
      </c>
      <c r="F90" s="71" t="s">
        <v>514</v>
      </c>
      <c r="G90" s="71" t="s">
        <v>515</v>
      </c>
      <c r="H90" s="74"/>
      <c r="I90" s="131">
        <v>25</v>
      </c>
      <c r="J90" s="131">
        <v>50</v>
      </c>
    </row>
    <row r="91" spans="1:10" s="63" customFormat="1" ht="12" customHeight="1">
      <c r="A91" s="124"/>
      <c r="B91" s="130"/>
      <c r="C91" s="95"/>
      <c r="D91" s="71"/>
      <c r="E91" s="73"/>
      <c r="F91" s="71"/>
      <c r="G91" s="71"/>
      <c r="H91" s="74"/>
      <c r="I91" s="131"/>
      <c r="J91" s="131"/>
    </row>
    <row r="92" spans="1:10" s="63" customFormat="1" ht="12" customHeight="1">
      <c r="A92" s="128">
        <v>1</v>
      </c>
      <c r="B92" s="130"/>
      <c r="C92" s="95"/>
      <c r="D92" s="71"/>
      <c r="E92" s="73"/>
      <c r="F92" s="71"/>
      <c r="G92" s="71"/>
      <c r="H92" s="74"/>
      <c r="I92" s="70">
        <f>SUM(I90:I91)</f>
        <v>25</v>
      </c>
      <c r="J92" s="70">
        <f>SUM(J90:J91)</f>
        <v>50</v>
      </c>
    </row>
    <row r="93" spans="1:10" ht="12" customHeight="1">
      <c r="A93" s="2"/>
      <c r="B93" s="25"/>
      <c r="C93" s="48"/>
      <c r="D93" s="3"/>
      <c r="E93" s="4"/>
      <c r="F93" s="65" t="s">
        <v>105</v>
      </c>
      <c r="G93" s="3"/>
      <c r="H93" s="49"/>
      <c r="I93" s="4"/>
      <c r="J93" s="4"/>
    </row>
    <row r="94" spans="1:10" s="75" customFormat="1" ht="12" customHeight="1">
      <c r="A94" s="129">
        <v>1</v>
      </c>
      <c r="B94" s="119" t="s">
        <v>348</v>
      </c>
      <c r="C94" s="95" t="s">
        <v>349</v>
      </c>
      <c r="D94" s="71" t="s">
        <v>350</v>
      </c>
      <c r="E94" s="73" t="s">
        <v>20</v>
      </c>
      <c r="F94" s="71" t="s">
        <v>351</v>
      </c>
      <c r="G94" s="71" t="s">
        <v>435</v>
      </c>
      <c r="H94" s="74" t="s">
        <v>436</v>
      </c>
      <c r="I94" s="73">
        <v>24</v>
      </c>
      <c r="J94" s="73">
        <v>48</v>
      </c>
    </row>
    <row r="95" spans="1:10" ht="12" customHeight="1">
      <c r="A95" s="2">
        <v>2</v>
      </c>
      <c r="B95" s="25" t="s">
        <v>293</v>
      </c>
      <c r="C95" s="48" t="s">
        <v>236</v>
      </c>
      <c r="D95" s="3" t="s">
        <v>111</v>
      </c>
      <c r="E95" s="4" t="s">
        <v>20</v>
      </c>
      <c r="F95" s="3" t="s">
        <v>106</v>
      </c>
      <c r="G95" s="3" t="s">
        <v>107</v>
      </c>
      <c r="H95" s="49" t="s">
        <v>108</v>
      </c>
      <c r="I95" s="4">
        <v>72</v>
      </c>
      <c r="J95" s="4">
        <v>144</v>
      </c>
    </row>
    <row r="96" spans="1:10" ht="12" customHeight="1">
      <c r="A96" s="2">
        <v>3</v>
      </c>
      <c r="B96" s="25" t="s">
        <v>444</v>
      </c>
      <c r="C96" s="48" t="s">
        <v>445</v>
      </c>
      <c r="D96" s="3" t="s">
        <v>446</v>
      </c>
      <c r="E96" s="4" t="s">
        <v>65</v>
      </c>
      <c r="F96" s="3" t="s">
        <v>447</v>
      </c>
      <c r="G96" s="3" t="s">
        <v>448</v>
      </c>
      <c r="H96" s="49" t="s">
        <v>449</v>
      </c>
      <c r="I96" s="4">
        <v>9</v>
      </c>
      <c r="J96" s="4">
        <v>18</v>
      </c>
    </row>
    <row r="97" spans="1:10" ht="12" customHeight="1">
      <c r="A97" s="128">
        <v>3</v>
      </c>
      <c r="B97" s="25"/>
      <c r="C97" s="48"/>
      <c r="D97" s="3"/>
      <c r="E97" s="4"/>
      <c r="F97" s="3"/>
      <c r="G97" s="3"/>
      <c r="H97" s="49"/>
      <c r="I97" s="70">
        <f>SUM(I94:I96)</f>
        <v>105</v>
      </c>
      <c r="J97" s="70">
        <f>SUM(J94:J96)</f>
        <v>210</v>
      </c>
    </row>
    <row r="98" spans="1:10" ht="12" customHeight="1">
      <c r="A98" s="2"/>
      <c r="B98" s="25"/>
      <c r="C98" s="48" t="s">
        <v>92</v>
      </c>
      <c r="D98" s="3"/>
      <c r="E98" s="4"/>
      <c r="F98" s="65" t="s">
        <v>96</v>
      </c>
      <c r="G98" s="3"/>
      <c r="H98" s="49"/>
      <c r="I98" s="4"/>
      <c r="J98" s="4"/>
    </row>
    <row r="99" spans="1:10" s="75" customFormat="1" ht="12" customHeight="1">
      <c r="A99" s="129">
        <v>1</v>
      </c>
      <c r="B99" s="120" t="s">
        <v>494</v>
      </c>
      <c r="C99" s="95" t="s">
        <v>495</v>
      </c>
      <c r="D99" s="71" t="s">
        <v>496</v>
      </c>
      <c r="E99" s="73" t="s">
        <v>20</v>
      </c>
      <c r="F99" s="71" t="s">
        <v>497</v>
      </c>
      <c r="G99" s="71" t="s">
        <v>498</v>
      </c>
      <c r="H99" s="74" t="s">
        <v>499</v>
      </c>
      <c r="I99" s="73">
        <v>80</v>
      </c>
      <c r="J99" s="73">
        <v>160</v>
      </c>
    </row>
    <row r="100" spans="1:10" ht="12" customHeight="1">
      <c r="A100" s="2">
        <v>2</v>
      </c>
      <c r="B100" s="25" t="s">
        <v>294</v>
      </c>
      <c r="C100" s="48" t="s">
        <v>157</v>
      </c>
      <c r="D100" s="3" t="s">
        <v>158</v>
      </c>
      <c r="E100" s="4" t="s">
        <v>20</v>
      </c>
      <c r="F100" s="17" t="s">
        <v>159</v>
      </c>
      <c r="G100" s="28" t="s">
        <v>208</v>
      </c>
      <c r="H100" s="49" t="s">
        <v>160</v>
      </c>
      <c r="I100" s="4">
        <v>60</v>
      </c>
      <c r="J100" s="4">
        <v>120</v>
      </c>
    </row>
    <row r="101" spans="1:10" ht="12" customHeight="1">
      <c r="A101" s="128">
        <v>2</v>
      </c>
      <c r="B101" s="22"/>
      <c r="C101" s="89"/>
      <c r="D101" s="22"/>
      <c r="E101" s="16"/>
      <c r="F101" s="3"/>
      <c r="G101" s="3"/>
      <c r="H101" s="49"/>
      <c r="I101" s="70">
        <f>SUM(I99:I100)</f>
        <v>140</v>
      </c>
      <c r="J101" s="70">
        <f>SUM(J99:J100)</f>
        <v>280</v>
      </c>
    </row>
    <row r="102" spans="1:10" ht="12" customHeight="1">
      <c r="A102" s="2"/>
      <c r="B102" s="44"/>
      <c r="C102" s="89"/>
      <c r="D102" s="44"/>
      <c r="E102" s="46"/>
      <c r="F102" s="65" t="s">
        <v>104</v>
      </c>
      <c r="G102" s="3"/>
      <c r="H102" s="49"/>
      <c r="I102" s="4"/>
      <c r="J102" s="4"/>
    </row>
    <row r="103" spans="1:10" ht="12" customHeight="1">
      <c r="A103" s="2">
        <v>1</v>
      </c>
      <c r="B103" s="18" t="s">
        <v>433</v>
      </c>
      <c r="C103" s="28" t="s">
        <v>434</v>
      </c>
      <c r="D103" s="18" t="s">
        <v>477</v>
      </c>
      <c r="E103" s="16" t="s">
        <v>20</v>
      </c>
      <c r="F103" s="3" t="s">
        <v>388</v>
      </c>
      <c r="G103" s="3" t="s">
        <v>410</v>
      </c>
      <c r="H103" s="49" t="s">
        <v>461</v>
      </c>
      <c r="I103" s="4">
        <v>28</v>
      </c>
      <c r="J103" s="4">
        <v>56</v>
      </c>
    </row>
    <row r="104" spans="1:10" ht="12" customHeight="1">
      <c r="A104" s="2">
        <v>2</v>
      </c>
      <c r="B104" s="18" t="s">
        <v>295</v>
      </c>
      <c r="C104" s="13" t="s">
        <v>139</v>
      </c>
      <c r="D104" s="18" t="s">
        <v>118</v>
      </c>
      <c r="E104" s="16" t="s">
        <v>65</v>
      </c>
      <c r="F104" s="3" t="s">
        <v>140</v>
      </c>
      <c r="G104" s="3" t="s">
        <v>137</v>
      </c>
      <c r="H104" s="49" t="s">
        <v>141</v>
      </c>
      <c r="I104" s="4">
        <v>15</v>
      </c>
      <c r="J104" s="4">
        <v>30</v>
      </c>
    </row>
    <row r="105" spans="1:10" ht="12" customHeight="1">
      <c r="A105" s="2">
        <v>3</v>
      </c>
      <c r="B105" s="18" t="s">
        <v>363</v>
      </c>
      <c r="C105" s="13" t="s">
        <v>364</v>
      </c>
      <c r="D105" s="3" t="s">
        <v>360</v>
      </c>
      <c r="E105" s="16" t="s">
        <v>20</v>
      </c>
      <c r="F105" s="3" t="s">
        <v>365</v>
      </c>
      <c r="G105" s="3" t="s">
        <v>450</v>
      </c>
      <c r="H105" s="37" t="s">
        <v>451</v>
      </c>
      <c r="I105" s="4">
        <v>25</v>
      </c>
      <c r="J105" s="4">
        <v>56</v>
      </c>
    </row>
    <row r="106" spans="1:10" ht="12" customHeight="1">
      <c r="A106" s="2">
        <v>4</v>
      </c>
      <c r="B106" s="18" t="s">
        <v>296</v>
      </c>
      <c r="C106" s="13" t="s">
        <v>220</v>
      </c>
      <c r="D106" s="18" t="s">
        <v>221</v>
      </c>
      <c r="E106" s="16" t="s">
        <v>20</v>
      </c>
      <c r="F106" s="3" t="s">
        <v>222</v>
      </c>
      <c r="G106" s="3" t="s">
        <v>232</v>
      </c>
      <c r="H106" s="49" t="s">
        <v>233</v>
      </c>
      <c r="I106" s="4">
        <v>46</v>
      </c>
      <c r="J106" s="4">
        <v>92</v>
      </c>
    </row>
    <row r="107" spans="1:10" ht="12" customHeight="1">
      <c r="A107" s="2">
        <v>5</v>
      </c>
      <c r="B107" s="18" t="s">
        <v>400</v>
      </c>
      <c r="C107" s="13" t="s">
        <v>407</v>
      </c>
      <c r="D107" s="18" t="s">
        <v>401</v>
      </c>
      <c r="E107" s="16" t="s">
        <v>20</v>
      </c>
      <c r="F107" s="3" t="s">
        <v>402</v>
      </c>
      <c r="G107" s="71" t="s">
        <v>457</v>
      </c>
      <c r="H107" s="49"/>
      <c r="I107" s="4">
        <v>25</v>
      </c>
      <c r="J107" s="4">
        <v>50</v>
      </c>
    </row>
    <row r="108" spans="1:10" ht="12" customHeight="1">
      <c r="A108" s="2">
        <v>6</v>
      </c>
      <c r="B108" s="18" t="s">
        <v>535</v>
      </c>
      <c r="C108" s="13" t="s">
        <v>536</v>
      </c>
      <c r="D108" s="18" t="s">
        <v>537</v>
      </c>
      <c r="E108" s="16" t="s">
        <v>20</v>
      </c>
      <c r="F108" s="3" t="s">
        <v>538</v>
      </c>
      <c r="G108" s="71" t="s">
        <v>534</v>
      </c>
      <c r="H108" s="49">
        <v>3122315710</v>
      </c>
      <c r="I108" s="4">
        <v>28</v>
      </c>
      <c r="J108" s="4">
        <v>50</v>
      </c>
    </row>
    <row r="109" spans="1:10" ht="12" customHeight="1">
      <c r="A109" s="2">
        <v>7</v>
      </c>
      <c r="B109" s="18" t="s">
        <v>403</v>
      </c>
      <c r="C109" s="13" t="s">
        <v>404</v>
      </c>
      <c r="D109" s="18" t="s">
        <v>405</v>
      </c>
      <c r="E109" s="84" t="s">
        <v>395</v>
      </c>
      <c r="F109" s="3" t="s">
        <v>406</v>
      </c>
      <c r="G109" s="71" t="s">
        <v>454</v>
      </c>
      <c r="H109" s="49"/>
      <c r="I109" s="4">
        <v>13</v>
      </c>
      <c r="J109" s="4">
        <v>26</v>
      </c>
    </row>
    <row r="110" spans="1:10" ht="12" customHeight="1">
      <c r="A110" s="2">
        <v>8</v>
      </c>
      <c r="B110" s="18" t="s">
        <v>411</v>
      </c>
      <c r="C110" s="13" t="s">
        <v>414</v>
      </c>
      <c r="D110" s="18" t="s">
        <v>415</v>
      </c>
      <c r="E110" s="84" t="s">
        <v>395</v>
      </c>
      <c r="F110" s="3" t="s">
        <v>416</v>
      </c>
      <c r="G110" s="71" t="s">
        <v>452</v>
      </c>
      <c r="H110" s="49"/>
      <c r="I110" s="4">
        <v>6</v>
      </c>
      <c r="J110" s="4">
        <v>12</v>
      </c>
    </row>
    <row r="111" spans="1:10" ht="12" customHeight="1">
      <c r="A111" s="2">
        <v>9</v>
      </c>
      <c r="B111" s="18" t="s">
        <v>412</v>
      </c>
      <c r="C111" s="13" t="s">
        <v>418</v>
      </c>
      <c r="D111" s="55" t="s">
        <v>417</v>
      </c>
      <c r="E111" s="84" t="s">
        <v>395</v>
      </c>
      <c r="F111" s="3" t="s">
        <v>419</v>
      </c>
      <c r="G111" s="71" t="s">
        <v>455</v>
      </c>
      <c r="H111" s="49"/>
      <c r="I111" s="4">
        <v>8</v>
      </c>
      <c r="J111" s="4">
        <v>16</v>
      </c>
    </row>
    <row r="112" spans="1:10" ht="12" customHeight="1">
      <c r="A112" s="2">
        <v>10</v>
      </c>
      <c r="B112" s="18" t="s">
        <v>423</v>
      </c>
      <c r="C112" s="13" t="s">
        <v>424</v>
      </c>
      <c r="D112" s="85" t="s">
        <v>425</v>
      </c>
      <c r="E112" s="84" t="s">
        <v>395</v>
      </c>
      <c r="F112" s="3" t="s">
        <v>426</v>
      </c>
      <c r="G112" s="71" t="s">
        <v>453</v>
      </c>
      <c r="H112" s="49"/>
      <c r="I112" s="4">
        <v>8</v>
      </c>
      <c r="J112" s="4">
        <v>16</v>
      </c>
    </row>
    <row r="113" spans="1:10" ht="12" customHeight="1">
      <c r="A113" s="2">
        <v>11</v>
      </c>
      <c r="B113" s="18" t="s">
        <v>413</v>
      </c>
      <c r="C113" s="13" t="s">
        <v>420</v>
      </c>
      <c r="D113" s="18" t="s">
        <v>421</v>
      </c>
      <c r="E113" s="84" t="s">
        <v>395</v>
      </c>
      <c r="F113" s="3" t="s">
        <v>422</v>
      </c>
      <c r="G113" s="71" t="s">
        <v>456</v>
      </c>
      <c r="H113" s="49"/>
      <c r="I113" s="4">
        <v>12</v>
      </c>
      <c r="J113" s="4">
        <v>24</v>
      </c>
    </row>
    <row r="114" spans="1:10" ht="12" customHeight="1">
      <c r="A114" s="2">
        <v>12</v>
      </c>
      <c r="B114" s="18" t="s">
        <v>561</v>
      </c>
      <c r="C114" s="13" t="s">
        <v>562</v>
      </c>
      <c r="D114" s="18" t="s">
        <v>563</v>
      </c>
      <c r="E114" s="84" t="s">
        <v>395</v>
      </c>
      <c r="F114" s="3" t="s">
        <v>564</v>
      </c>
      <c r="G114" s="71" t="s">
        <v>565</v>
      </c>
      <c r="H114" s="49"/>
      <c r="I114" s="4">
        <v>6</v>
      </c>
      <c r="J114" s="4">
        <v>6</v>
      </c>
    </row>
    <row r="115" spans="1:10" ht="12" customHeight="1">
      <c r="A115" s="128">
        <v>12</v>
      </c>
      <c r="B115" s="18"/>
      <c r="C115" s="13"/>
      <c r="D115" s="18"/>
      <c r="E115" s="16"/>
      <c r="F115" s="3"/>
      <c r="G115" s="3"/>
      <c r="H115" s="49"/>
      <c r="I115" s="70">
        <f>SUM(I103:I114)</f>
        <v>220</v>
      </c>
      <c r="J115" s="70">
        <f>SUM(J103:J114)</f>
        <v>434</v>
      </c>
    </row>
    <row r="116" spans="1:10" ht="12" customHeight="1">
      <c r="A116" s="128"/>
      <c r="B116" s="18"/>
      <c r="C116" s="13"/>
      <c r="D116" s="18"/>
      <c r="E116" s="16"/>
      <c r="F116" s="3"/>
      <c r="G116" s="3"/>
      <c r="H116" s="49"/>
      <c r="I116" s="70"/>
      <c r="J116" s="70"/>
    </row>
    <row r="117" spans="1:10" ht="12" customHeight="1">
      <c r="A117" s="2"/>
      <c r="B117" s="25"/>
      <c r="C117" s="48" t="s">
        <v>0</v>
      </c>
      <c r="D117" s="3"/>
      <c r="E117" s="4"/>
      <c r="F117" s="65" t="s">
        <v>84</v>
      </c>
      <c r="G117" s="3"/>
      <c r="H117" s="49"/>
      <c r="I117" s="4"/>
      <c r="J117" s="4"/>
    </row>
    <row r="118" spans="1:10" ht="12" customHeight="1">
      <c r="A118" s="2">
        <v>1</v>
      </c>
      <c r="B118" s="25" t="s">
        <v>297</v>
      </c>
      <c r="C118" s="48" t="s">
        <v>85</v>
      </c>
      <c r="D118" s="3" t="s">
        <v>126</v>
      </c>
      <c r="E118" s="4" t="s">
        <v>65</v>
      </c>
      <c r="F118" s="3" t="s">
        <v>86</v>
      </c>
      <c r="G118" s="3" t="s">
        <v>87</v>
      </c>
      <c r="H118" s="49" t="s">
        <v>88</v>
      </c>
      <c r="I118" s="4">
        <v>30</v>
      </c>
      <c r="J118" s="4">
        <v>66</v>
      </c>
    </row>
    <row r="119" spans="1:10" ht="12" customHeight="1">
      <c r="A119" s="2">
        <v>2</v>
      </c>
      <c r="B119" s="25" t="s">
        <v>318</v>
      </c>
      <c r="C119" s="48" t="s">
        <v>319</v>
      </c>
      <c r="D119" s="3" t="s">
        <v>320</v>
      </c>
      <c r="E119" s="4" t="s">
        <v>20</v>
      </c>
      <c r="F119" s="3" t="s">
        <v>321</v>
      </c>
      <c r="G119" s="3" t="s">
        <v>322</v>
      </c>
      <c r="H119" s="49" t="s">
        <v>323</v>
      </c>
      <c r="I119" s="4">
        <v>39</v>
      </c>
      <c r="J119" s="4">
        <v>82</v>
      </c>
    </row>
    <row r="120" spans="1:10" ht="12" customHeight="1">
      <c r="A120" s="128">
        <v>2</v>
      </c>
      <c r="B120" s="25"/>
      <c r="C120" s="48"/>
      <c r="D120" s="3"/>
      <c r="E120" s="4"/>
      <c r="F120" s="3"/>
      <c r="G120" s="3"/>
      <c r="H120" s="49"/>
      <c r="I120" s="70">
        <f>SUM(I118:I119)</f>
        <v>69</v>
      </c>
      <c r="J120" s="70">
        <f>SUM(J118:J119)</f>
        <v>148</v>
      </c>
    </row>
    <row r="121" spans="1:10" ht="12" customHeight="1">
      <c r="A121" s="2"/>
      <c r="B121" s="25"/>
      <c r="C121" s="48"/>
      <c r="D121" s="3"/>
      <c r="E121" s="4"/>
      <c r="F121" s="65" t="s">
        <v>97</v>
      </c>
      <c r="G121" s="3"/>
      <c r="H121" s="49"/>
      <c r="I121" s="4"/>
      <c r="J121" s="4"/>
    </row>
    <row r="122" spans="1:10" ht="24" customHeight="1">
      <c r="A122" s="2">
        <v>1</v>
      </c>
      <c r="B122" s="25" t="s">
        <v>303</v>
      </c>
      <c r="C122" s="55" t="s">
        <v>476</v>
      </c>
      <c r="D122" s="55" t="s">
        <v>475</v>
      </c>
      <c r="E122" s="4" t="s">
        <v>11</v>
      </c>
      <c r="F122" s="3" t="s">
        <v>304</v>
      </c>
      <c r="G122" s="3" t="s">
        <v>334</v>
      </c>
      <c r="H122" s="49" t="s">
        <v>305</v>
      </c>
      <c r="I122" s="4">
        <v>55</v>
      </c>
      <c r="J122" s="4">
        <v>110</v>
      </c>
    </row>
    <row r="123" spans="1:10" ht="12" customHeight="1">
      <c r="A123" s="128">
        <v>1</v>
      </c>
      <c r="B123" s="25"/>
      <c r="C123" s="48"/>
      <c r="D123" s="25"/>
      <c r="E123" s="4"/>
      <c r="F123" s="3"/>
      <c r="G123" s="3"/>
      <c r="H123" s="49"/>
      <c r="I123" s="70">
        <f>SUM(I122)</f>
        <v>55</v>
      </c>
      <c r="J123" s="70">
        <f>SUM(J122)</f>
        <v>110</v>
      </c>
    </row>
    <row r="124" spans="1:10" ht="12" customHeight="1">
      <c r="A124" s="2"/>
      <c r="B124" s="25"/>
      <c r="C124" s="48"/>
      <c r="D124" s="25"/>
      <c r="E124" s="4"/>
      <c r="F124" s="65" t="s">
        <v>98</v>
      </c>
      <c r="G124" s="3"/>
      <c r="H124" s="49"/>
      <c r="I124" s="4"/>
      <c r="J124" s="4"/>
    </row>
    <row r="125" spans="1:10" ht="12" customHeight="1">
      <c r="A125" s="2"/>
      <c r="B125" s="25"/>
      <c r="C125" s="48"/>
      <c r="D125" s="25"/>
      <c r="E125" s="4"/>
      <c r="F125" s="3"/>
      <c r="G125" s="6"/>
      <c r="H125" s="49"/>
      <c r="I125" s="24">
        <v>0</v>
      </c>
      <c r="J125" s="24">
        <v>0</v>
      </c>
    </row>
    <row r="126" spans="1:10" ht="12" customHeight="1">
      <c r="A126" s="78">
        <f>SUM(A37+A63+A67+A74+A88+A92+A97+A101+A115+A120+A123)</f>
        <v>81</v>
      </c>
      <c r="B126" s="25"/>
      <c r="C126" s="48"/>
      <c r="D126" s="25"/>
      <c r="E126" s="4"/>
      <c r="F126" s="3"/>
      <c r="G126" s="47" t="s">
        <v>130</v>
      </c>
      <c r="H126" s="51"/>
      <c r="I126" s="53">
        <f>SUM(I37+I63+I67+I74+I88+I92+I97+I101+I115+I120+I123)</f>
        <v>3488</v>
      </c>
      <c r="J126" s="53">
        <f>SUM(J37+J63+J67+J74+J88+J92+J97+J101+J115+J120+J123)</f>
        <v>7061</v>
      </c>
    </row>
    <row r="127" spans="1:10" ht="12" customHeight="1">
      <c r="A127" s="2"/>
      <c r="B127" s="121"/>
      <c r="C127" s="96"/>
      <c r="D127" s="26"/>
      <c r="E127" s="27"/>
      <c r="F127" s="69" t="s">
        <v>128</v>
      </c>
      <c r="G127" s="6"/>
      <c r="H127" s="52"/>
      <c r="I127" s="4"/>
      <c r="J127" s="4"/>
    </row>
    <row r="128" spans="1:11" ht="22.5" customHeight="1">
      <c r="A128" s="19">
        <v>1</v>
      </c>
      <c r="B128" s="132" t="s">
        <v>298</v>
      </c>
      <c r="C128" s="54" t="s">
        <v>223</v>
      </c>
      <c r="D128" s="133" t="s">
        <v>224</v>
      </c>
      <c r="E128" s="79" t="s">
        <v>181</v>
      </c>
      <c r="F128" s="133" t="s">
        <v>325</v>
      </c>
      <c r="G128" s="54" t="s">
        <v>235</v>
      </c>
      <c r="H128" s="134" t="s">
        <v>234</v>
      </c>
      <c r="I128" s="56" t="s">
        <v>225</v>
      </c>
      <c r="J128" s="56"/>
      <c r="K128" s="135"/>
    </row>
    <row r="129" spans="1:11" ht="23.25" customHeight="1">
      <c r="A129" s="19">
        <v>2</v>
      </c>
      <c r="B129" s="122" t="s">
        <v>326</v>
      </c>
      <c r="C129" s="56" t="s">
        <v>327</v>
      </c>
      <c r="D129" s="54" t="s">
        <v>328</v>
      </c>
      <c r="E129" s="79" t="s">
        <v>375</v>
      </c>
      <c r="F129" s="56" t="s">
        <v>329</v>
      </c>
      <c r="G129" s="56" t="s">
        <v>462</v>
      </c>
      <c r="H129" s="56" t="s">
        <v>464</v>
      </c>
      <c r="I129" s="56" t="s">
        <v>330</v>
      </c>
      <c r="J129" s="56"/>
      <c r="K129" s="135"/>
    </row>
    <row r="130" spans="1:11" ht="22.5">
      <c r="A130" s="19">
        <v>3</v>
      </c>
      <c r="B130" s="122" t="s">
        <v>358</v>
      </c>
      <c r="C130" s="56" t="s">
        <v>359</v>
      </c>
      <c r="D130" s="54" t="s">
        <v>360</v>
      </c>
      <c r="E130" s="79" t="s">
        <v>181</v>
      </c>
      <c r="F130" s="54" t="s">
        <v>361</v>
      </c>
      <c r="G130" s="56" t="s">
        <v>463</v>
      </c>
      <c r="H130" s="76"/>
      <c r="I130" s="56" t="s">
        <v>362</v>
      </c>
      <c r="J130" s="76"/>
      <c r="K130" s="135"/>
    </row>
    <row r="131" spans="1:11" ht="23.25" customHeight="1">
      <c r="A131" s="19">
        <v>4</v>
      </c>
      <c r="B131" s="122" t="s">
        <v>372</v>
      </c>
      <c r="C131" s="56" t="s">
        <v>373</v>
      </c>
      <c r="D131" s="54" t="s">
        <v>374</v>
      </c>
      <c r="E131" s="79" t="s">
        <v>375</v>
      </c>
      <c r="F131" s="56" t="s">
        <v>376</v>
      </c>
      <c r="G131" s="56"/>
      <c r="H131" s="56" t="s">
        <v>465</v>
      </c>
      <c r="I131" s="56" t="s">
        <v>377</v>
      </c>
      <c r="J131" s="56"/>
      <c r="K131" s="135"/>
    </row>
    <row r="132" spans="1:11" ht="30" customHeight="1">
      <c r="A132" s="19">
        <v>5</v>
      </c>
      <c r="B132" s="122" t="s">
        <v>524</v>
      </c>
      <c r="C132" s="56" t="s">
        <v>525</v>
      </c>
      <c r="D132" s="54" t="s">
        <v>526</v>
      </c>
      <c r="E132" s="79" t="s">
        <v>527</v>
      </c>
      <c r="F132" s="56" t="s">
        <v>528</v>
      </c>
      <c r="G132" s="56" t="s">
        <v>529</v>
      </c>
      <c r="H132" s="136"/>
      <c r="I132" s="56" t="s">
        <v>530</v>
      </c>
      <c r="J132" s="56"/>
      <c r="K132" s="135"/>
    </row>
    <row r="133" spans="1:11" ht="33.75" customHeight="1">
      <c r="A133" s="19">
        <v>6</v>
      </c>
      <c r="B133" s="122" t="s">
        <v>299</v>
      </c>
      <c r="C133" s="54" t="s">
        <v>301</v>
      </c>
      <c r="D133" s="54" t="s">
        <v>253</v>
      </c>
      <c r="E133" s="137" t="s">
        <v>89</v>
      </c>
      <c r="F133" s="54" t="s">
        <v>501</v>
      </c>
      <c r="G133" s="54" t="s">
        <v>129</v>
      </c>
      <c r="H133" s="138">
        <v>5322646511</v>
      </c>
      <c r="I133" s="113" t="s">
        <v>502</v>
      </c>
      <c r="J133" s="113" t="s">
        <v>90</v>
      </c>
      <c r="K133" s="139"/>
    </row>
    <row r="134" spans="1:11" ht="18.75" customHeight="1">
      <c r="A134" s="19">
        <v>7</v>
      </c>
      <c r="B134" s="54" t="s">
        <v>482</v>
      </c>
      <c r="C134" s="56" t="s">
        <v>483</v>
      </c>
      <c r="D134" s="54" t="s">
        <v>484</v>
      </c>
      <c r="E134" s="79" t="s">
        <v>485</v>
      </c>
      <c r="F134" s="56" t="s">
        <v>486</v>
      </c>
      <c r="G134" s="56" t="s">
        <v>487</v>
      </c>
      <c r="H134" s="136">
        <v>5326047367</v>
      </c>
      <c r="I134" s="56" t="s">
        <v>488</v>
      </c>
      <c r="J134" s="76"/>
      <c r="K134" s="135"/>
    </row>
    <row r="135" spans="1:9" ht="38.25">
      <c r="A135" s="140">
        <v>8</v>
      </c>
      <c r="B135" s="141" t="s">
        <v>544</v>
      </c>
      <c r="C135" s="142" t="s">
        <v>545</v>
      </c>
      <c r="D135" s="141" t="s">
        <v>546</v>
      </c>
      <c r="E135" s="143" t="s">
        <v>527</v>
      </c>
      <c r="F135" s="142" t="s">
        <v>547</v>
      </c>
      <c r="G135" s="142" t="s">
        <v>549</v>
      </c>
      <c r="I135" s="142" t="s">
        <v>548</v>
      </c>
    </row>
  </sheetData>
  <sheetProtection/>
  <printOptions/>
  <pageMargins left="0" right="0" top="0" bottom="0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7" sqref="D17"/>
    </sheetView>
  </sheetViews>
  <sheetFormatPr defaultColWidth="9.00390625" defaultRowHeight="12.75"/>
  <cols>
    <col min="2" max="2" width="39.25390625" style="0" customWidth="1"/>
    <col min="3" max="3" width="28.25390625" style="0" customWidth="1"/>
    <col min="4" max="4" width="21.125" style="0" customWidth="1"/>
    <col min="5" max="5" width="34.00390625" style="0" customWidth="1"/>
  </cols>
  <sheetData>
    <row r="1" spans="1:5" ht="24.75" customHeight="1">
      <c r="A1" s="145" t="s">
        <v>566</v>
      </c>
      <c r="B1" s="145"/>
      <c r="C1" s="145"/>
      <c r="D1" s="145"/>
      <c r="E1" s="145"/>
    </row>
    <row r="2" spans="1:5" ht="24.75" customHeight="1">
      <c r="A2" s="148" t="s">
        <v>161</v>
      </c>
      <c r="B2" s="148"/>
      <c r="C2" s="148"/>
      <c r="D2" s="148"/>
      <c r="E2" s="29"/>
    </row>
    <row r="3" spans="1:5" ht="24.75" customHeight="1">
      <c r="A3" s="148" t="s">
        <v>162</v>
      </c>
      <c r="B3" s="148"/>
      <c r="C3" s="30" t="s">
        <v>170</v>
      </c>
      <c r="D3" s="30" t="s">
        <v>171</v>
      </c>
      <c r="E3" s="30" t="s">
        <v>172</v>
      </c>
    </row>
    <row r="4" spans="1:5" ht="24.75" customHeight="1">
      <c r="A4" s="147" t="s">
        <v>163</v>
      </c>
      <c r="B4" s="147"/>
      <c r="C4" s="31">
        <v>2</v>
      </c>
      <c r="D4" s="31">
        <v>48</v>
      </c>
      <c r="E4" s="31">
        <v>96</v>
      </c>
    </row>
    <row r="5" spans="1:5" ht="24.75" customHeight="1">
      <c r="A5" s="147" t="s">
        <v>164</v>
      </c>
      <c r="B5" s="147"/>
      <c r="C5" s="31">
        <v>4</v>
      </c>
      <c r="D5" s="31">
        <v>135</v>
      </c>
      <c r="E5" s="31">
        <v>253</v>
      </c>
    </row>
    <row r="6" spans="1:5" ht="24.75" customHeight="1">
      <c r="A6" s="147" t="s">
        <v>165</v>
      </c>
      <c r="B6" s="147"/>
      <c r="C6" s="31">
        <v>36</v>
      </c>
      <c r="D6" s="31">
        <v>1611</v>
      </c>
      <c r="E6" s="31">
        <v>3199</v>
      </c>
    </row>
    <row r="7" spans="1:5" ht="24.75" customHeight="1">
      <c r="A7" s="147" t="s">
        <v>166</v>
      </c>
      <c r="B7" s="147"/>
      <c r="C7" s="31">
        <v>9</v>
      </c>
      <c r="D7" s="31">
        <v>794</v>
      </c>
      <c r="E7" s="31">
        <v>1578</v>
      </c>
    </row>
    <row r="8" spans="1:5" ht="24.75" customHeight="1">
      <c r="A8" s="147" t="s">
        <v>167</v>
      </c>
      <c r="B8" s="147"/>
      <c r="C8" s="31">
        <v>2</v>
      </c>
      <c r="D8" s="31">
        <v>438</v>
      </c>
      <c r="E8" s="31">
        <v>946</v>
      </c>
    </row>
    <row r="9" spans="1:5" ht="24.75" customHeight="1">
      <c r="A9" s="147" t="s">
        <v>168</v>
      </c>
      <c r="B9" s="147"/>
      <c r="C9" s="31">
        <v>1</v>
      </c>
      <c r="D9" s="31">
        <v>27</v>
      </c>
      <c r="E9" s="31">
        <v>54</v>
      </c>
    </row>
    <row r="10" spans="1:5" ht="24.75" customHeight="1">
      <c r="A10" s="147" t="s">
        <v>397</v>
      </c>
      <c r="B10" s="147"/>
      <c r="C10" s="31">
        <v>8</v>
      </c>
      <c r="D10" s="31">
        <v>72</v>
      </c>
      <c r="E10" s="31">
        <v>144</v>
      </c>
    </row>
    <row r="11" spans="1:5" ht="24.75" customHeight="1">
      <c r="A11" s="147" t="s">
        <v>169</v>
      </c>
      <c r="B11" s="147"/>
      <c r="C11" s="31">
        <v>18</v>
      </c>
      <c r="D11" s="31">
        <v>344</v>
      </c>
      <c r="E11" s="31">
        <v>747</v>
      </c>
    </row>
    <row r="12" spans="1:5" ht="24.75" customHeight="1">
      <c r="A12" s="147" t="s">
        <v>555</v>
      </c>
      <c r="B12" s="147"/>
      <c r="C12" s="31">
        <v>1</v>
      </c>
      <c r="D12" s="31">
        <v>19</v>
      </c>
      <c r="E12" s="31">
        <v>44</v>
      </c>
    </row>
    <row r="13" spans="1:5" ht="24.75" customHeight="1">
      <c r="A13" s="149" t="s">
        <v>173</v>
      </c>
      <c r="B13" s="149"/>
      <c r="C13" s="40">
        <f>SUM(C4:C12)</f>
        <v>81</v>
      </c>
      <c r="D13" s="40">
        <f>SUM(D4:D12)</f>
        <v>3488</v>
      </c>
      <c r="E13" s="40">
        <f>SUM(E4:E12)</f>
        <v>7061</v>
      </c>
    </row>
    <row r="14" s="146" customFormat="1" ht="26.25" customHeight="1"/>
    <row r="15" spans="1:5" ht="24.75" customHeight="1">
      <c r="A15" s="145" t="s">
        <v>174</v>
      </c>
      <c r="B15" s="145"/>
      <c r="C15" s="145"/>
      <c r="D15" s="145"/>
      <c r="E15" s="145"/>
    </row>
    <row r="16" spans="1:3" ht="24.75" customHeight="1">
      <c r="A16" s="148" t="s">
        <v>2</v>
      </c>
      <c r="B16" s="148"/>
      <c r="C16" s="30" t="s">
        <v>170</v>
      </c>
    </row>
    <row r="17" spans="1:3" ht="24.75" customHeight="1">
      <c r="A17" s="144" t="s">
        <v>175</v>
      </c>
      <c r="B17" s="144"/>
      <c r="C17" s="32">
        <v>4</v>
      </c>
    </row>
    <row r="18" spans="1:3" ht="24.75" customHeight="1">
      <c r="A18" s="144" t="s">
        <v>176</v>
      </c>
      <c r="B18" s="144"/>
      <c r="C18" s="32">
        <v>1</v>
      </c>
    </row>
    <row r="19" spans="1:3" ht="24.75" customHeight="1">
      <c r="A19" s="144" t="s">
        <v>177</v>
      </c>
      <c r="B19" s="144"/>
      <c r="C19" s="32">
        <v>2</v>
      </c>
    </row>
    <row r="20" ht="15.75" customHeight="1"/>
  </sheetData>
  <sheetProtection/>
  <mergeCells count="19">
    <mergeCell ref="A1:E1"/>
    <mergeCell ref="A2:D2"/>
    <mergeCell ref="A16:B16"/>
    <mergeCell ref="A17:B17"/>
    <mergeCell ref="A3:B3"/>
    <mergeCell ref="A4:B4"/>
    <mergeCell ref="A5:B5"/>
    <mergeCell ref="A6:B6"/>
    <mergeCell ref="A11:B11"/>
    <mergeCell ref="A13:B13"/>
    <mergeCell ref="A18:B18"/>
    <mergeCell ref="A19:B19"/>
    <mergeCell ref="A15:E15"/>
    <mergeCell ref="A14:IV14"/>
    <mergeCell ref="A7:B7"/>
    <mergeCell ref="A8:B8"/>
    <mergeCell ref="A9:B9"/>
    <mergeCell ref="A10:B10"/>
    <mergeCell ref="A12:B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2019-10-03T08:12:17Z</cp:lastPrinted>
  <dcterms:created xsi:type="dcterms:W3CDTF">2005-07-07T08:38:47Z</dcterms:created>
  <dcterms:modified xsi:type="dcterms:W3CDTF">2021-03-16T11:15:38Z</dcterms:modified>
  <cp:category/>
  <cp:version/>
  <cp:contentType/>
  <cp:contentStatus/>
</cp:coreProperties>
</file>