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355" windowHeight="7695" activeTab="14"/>
  </bookViews>
  <sheets>
    <sheet name="2006" sheetId="1" r:id="rId1"/>
    <sheet name="2007" sheetId="2" r:id="rId2"/>
    <sheet name="2008" sheetId="3" r:id="rId3"/>
    <sheet name="2009" sheetId="4" r:id="rId4"/>
    <sheet name="2010" sheetId="5" r:id="rId5"/>
    <sheet name="2011" sheetId="6" r:id="rId6"/>
    <sheet name="2012" sheetId="7" r:id="rId7"/>
    <sheet name="2013" sheetId="8" r:id="rId8"/>
    <sheet name="2014" sheetId="9" r:id="rId9"/>
    <sheet name="2015" sheetId="10" r:id="rId10"/>
    <sheet name="2016" sheetId="11" r:id="rId11"/>
    <sheet name="2017" sheetId="12" r:id="rId12"/>
    <sheet name="2018" sheetId="13" r:id="rId13"/>
    <sheet name="2019" sheetId="14" r:id="rId14"/>
    <sheet name="2020" sheetId="15" r:id="rId15"/>
  </sheets>
  <definedNames/>
  <calcPr fullCalcOnLoad="1"/>
</workbook>
</file>

<file path=xl/sharedStrings.xml><?xml version="1.0" encoding="utf-8"?>
<sst xmlns="http://schemas.openxmlformats.org/spreadsheetml/2006/main" count="1148" uniqueCount="80">
  <si>
    <t>ÇANAKKALE İL KÜLTÜR VE TURİZM MÜDÜRLÜĞÜ</t>
  </si>
  <si>
    <t>TURİZM İŞLETME BELGELİ OTELLER</t>
  </si>
  <si>
    <t>YERİ</t>
  </si>
  <si>
    <t>YATAK SAYISI</t>
  </si>
  <si>
    <t>Ç.KALE MERKEZ</t>
  </si>
  <si>
    <t>AYVACIK</t>
  </si>
  <si>
    <t>SAYISI</t>
  </si>
  <si>
    <t>ECEABAT</t>
  </si>
  <si>
    <t>BİGA</t>
  </si>
  <si>
    <t>BOZCAADA</t>
  </si>
  <si>
    <t>GÖKÇEADA</t>
  </si>
  <si>
    <t>YENİCE</t>
  </si>
  <si>
    <t>ÇAN</t>
  </si>
  <si>
    <t>LAPSEKİ</t>
  </si>
  <si>
    <t>GECELEME</t>
  </si>
  <si>
    <t>KONAKLAMA</t>
  </si>
  <si>
    <t>GİRİŞ</t>
  </si>
  <si>
    <t>YERLİ</t>
  </si>
  <si>
    <t>YABANCI</t>
  </si>
  <si>
    <t>HUDUT KAPISI BİLGİLERİ</t>
  </si>
  <si>
    <t>ÇIKIŞ</t>
  </si>
  <si>
    <t>GÜNÜBİRLİK</t>
  </si>
  <si>
    <t>MÜZE VE ÖREN YERLERİ</t>
  </si>
  <si>
    <t>TOPLAM</t>
  </si>
  <si>
    <t>ADET</t>
  </si>
  <si>
    <t xml:space="preserve">ODA SAYISI </t>
  </si>
  <si>
    <t>GELİBOLU</t>
  </si>
  <si>
    <t>EZİNE</t>
  </si>
  <si>
    <t>BAYRAMİÇ</t>
  </si>
  <si>
    <t>SEYAHAT ACENTA SAYISI</t>
  </si>
  <si>
    <t>TİB TOPLAM</t>
  </si>
  <si>
    <t>BEB TOPLAM</t>
  </si>
  <si>
    <t>İL TOPLAMI</t>
  </si>
  <si>
    <t>YATAK</t>
  </si>
  <si>
    <t>ODA</t>
  </si>
  <si>
    <t>Arkeoloji Müzesi</t>
  </si>
  <si>
    <t>Assos Örenyeri</t>
  </si>
  <si>
    <t>Troia Örenyeri</t>
  </si>
  <si>
    <t>kilitbahir Kalesi</t>
  </si>
  <si>
    <t>Alexandreia Troias</t>
  </si>
  <si>
    <t>Apollon Smintheion</t>
  </si>
  <si>
    <t>OTELLER</t>
  </si>
  <si>
    <t xml:space="preserve">BELEDİYE BELGELİ </t>
  </si>
  <si>
    <t>PANSİYONLAR</t>
  </si>
  <si>
    <t>rehber-148</t>
  </si>
  <si>
    <t>GELBOLU</t>
  </si>
  <si>
    <t>ÇANAKKALE</t>
  </si>
  <si>
    <t>KEPEZ</t>
  </si>
  <si>
    <t>YOK</t>
  </si>
  <si>
    <t xml:space="preserve">YENİ </t>
  </si>
  <si>
    <t>AÇILDI</t>
  </si>
  <si>
    <t>EKİM</t>
  </si>
  <si>
    <t>16+4=</t>
  </si>
  <si>
    <t>Müze</t>
  </si>
  <si>
    <t>Troia</t>
  </si>
  <si>
    <t>REHBER SAYISI</t>
  </si>
  <si>
    <t>Assos</t>
  </si>
  <si>
    <t>K. Kalesi</t>
  </si>
  <si>
    <t>Apollon T.</t>
  </si>
  <si>
    <t>Alexandria</t>
  </si>
  <si>
    <t>BELEDİYE BELGELİ OTELLER</t>
  </si>
  <si>
    <t>BELEDİYE BELGELİ PANSİYON</t>
  </si>
  <si>
    <t xml:space="preserve">OADA SAYISI </t>
  </si>
  <si>
    <t>Bakanlık ist</t>
  </si>
  <si>
    <t>YERLİ YABANCI GENEL TOPLAM</t>
  </si>
  <si>
    <t>(15+4)</t>
  </si>
  <si>
    <t>yerli yabancı</t>
  </si>
  <si>
    <t xml:space="preserve"> </t>
  </si>
  <si>
    <t>ORAN</t>
  </si>
  <si>
    <t>C Grubu 1</t>
  </si>
  <si>
    <t>A Grubu 31</t>
  </si>
  <si>
    <t>TOPLAM 32</t>
  </si>
  <si>
    <r>
      <rPr>
        <b/>
        <sz val="10"/>
        <rFont val="Arial Tur"/>
        <family val="0"/>
      </rPr>
      <t>A Grubu:</t>
    </r>
    <r>
      <rPr>
        <b/>
        <sz val="12"/>
        <rFont val="Arial Tur"/>
        <family val="0"/>
      </rPr>
      <t>40</t>
    </r>
  </si>
  <si>
    <t>C Grubu : 1</t>
  </si>
  <si>
    <r>
      <rPr>
        <b/>
        <sz val="11"/>
        <rFont val="Arial Tur"/>
        <family val="0"/>
      </rPr>
      <t>TOPLAM</t>
    </r>
    <r>
      <rPr>
        <b/>
        <sz val="12"/>
        <rFont val="Arial Tur"/>
        <family val="0"/>
      </rPr>
      <t xml:space="preserve"> 41</t>
    </r>
  </si>
  <si>
    <t>SONU</t>
  </si>
  <si>
    <t>Yeni Troya Müzesi</t>
  </si>
  <si>
    <t>A Grubu:</t>
  </si>
  <si>
    <t>C Grubu :</t>
  </si>
  <si>
    <r>
      <rPr>
        <b/>
        <sz val="11"/>
        <rFont val="Arial Tur"/>
        <family val="0"/>
      </rPr>
      <t>TOPLAM</t>
    </r>
    <r>
      <rPr>
        <b/>
        <sz val="12"/>
        <rFont val="Arial Tur"/>
        <family val="0"/>
      </rPr>
      <t xml:space="preserve"> </t>
    </r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</si>
</sst>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\-#,##0\ "/>
  </numFmts>
  <fonts count="55">
    <font>
      <sz val="10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b/>
      <i/>
      <sz val="12"/>
      <name val="Arial Tur"/>
      <family val="0"/>
    </font>
    <font>
      <b/>
      <sz val="10"/>
      <name val="Arial Tur"/>
      <family val="0"/>
    </font>
    <font>
      <b/>
      <sz val="12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9"/>
      <name val="Arial Tur"/>
      <family val="0"/>
    </font>
    <font>
      <sz val="9"/>
      <name val="Arial Tur"/>
      <family val="0"/>
    </font>
    <font>
      <b/>
      <sz val="9"/>
      <color indexed="10"/>
      <name val="Arial Tur"/>
      <family val="0"/>
    </font>
    <font>
      <b/>
      <i/>
      <sz val="9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b/>
      <sz val="8"/>
      <color indexed="10"/>
      <name val="Arial Tur"/>
      <family val="0"/>
    </font>
    <font>
      <b/>
      <i/>
      <sz val="8"/>
      <name val="Arial Tur"/>
      <family val="0"/>
    </font>
    <font>
      <b/>
      <i/>
      <sz val="10"/>
      <name val="Arial Tur"/>
      <family val="2"/>
    </font>
    <font>
      <b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Tur"/>
      <family val="0"/>
    </font>
    <font>
      <sz val="12"/>
      <color rgb="FFFF0000"/>
      <name val="Arial Tu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35" borderId="10" xfId="0" applyNumberFormat="1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35" borderId="22" xfId="0" applyNumberFormat="1" applyFont="1" applyFill="1" applyBorder="1" applyAlignment="1">
      <alignment/>
    </xf>
    <xf numFmtId="3" fontId="1" fillId="35" borderId="13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3" fontId="9" fillId="34" borderId="0" xfId="0" applyNumberFormat="1" applyFont="1" applyFill="1" applyAlignment="1">
      <alignment/>
    </xf>
    <xf numFmtId="3" fontId="10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/>
    </xf>
    <xf numFmtId="0" fontId="9" fillId="0" borderId="1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8" fillId="0" borderId="21" xfId="0" applyFont="1" applyBorder="1" applyAlignment="1">
      <alignment/>
    </xf>
    <xf numFmtId="3" fontId="9" fillId="0" borderId="13" xfId="0" applyNumberFormat="1" applyFont="1" applyBorder="1" applyAlignment="1">
      <alignment/>
    </xf>
    <xf numFmtId="3" fontId="8" fillId="35" borderId="22" xfId="0" applyNumberFormat="1" applyFont="1" applyFill="1" applyBorder="1" applyAlignment="1">
      <alignment/>
    </xf>
    <xf numFmtId="3" fontId="8" fillId="35" borderId="13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3" fontId="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35" borderId="10" xfId="0" applyNumberFormat="1" applyFont="1" applyFill="1" applyBorder="1" applyAlignment="1">
      <alignment/>
    </xf>
    <xf numFmtId="3" fontId="9" fillId="36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35" borderId="10" xfId="0" applyNumberFormat="1" applyFont="1" applyFill="1" applyBorder="1" applyAlignment="1">
      <alignment/>
    </xf>
    <xf numFmtId="3" fontId="8" fillId="36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35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8" fillId="36" borderId="13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3" fontId="9" fillId="0" borderId="0" xfId="0" applyNumberFormat="1" applyFont="1" applyAlignment="1">
      <alignment/>
    </xf>
    <xf numFmtId="0" fontId="8" fillId="0" borderId="18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3" fontId="11" fillId="0" borderId="10" xfId="0" applyNumberFormat="1" applyFont="1" applyBorder="1" applyAlignment="1">
      <alignment/>
    </xf>
    <xf numFmtId="3" fontId="11" fillId="38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11" fillId="38" borderId="13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7" borderId="10" xfId="0" applyFont="1" applyFill="1" applyBorder="1" applyAlignment="1">
      <alignment/>
    </xf>
    <xf numFmtId="3" fontId="9" fillId="7" borderId="10" xfId="0" applyNumberFormat="1" applyFont="1" applyFill="1" applyBorder="1" applyAlignment="1">
      <alignment/>
    </xf>
    <xf numFmtId="0" fontId="8" fillId="39" borderId="10" xfId="0" applyFont="1" applyFill="1" applyBorder="1" applyAlignment="1">
      <alignment/>
    </xf>
    <xf numFmtId="0" fontId="9" fillId="7" borderId="10" xfId="0" applyFont="1" applyFill="1" applyBorder="1" applyAlignment="1">
      <alignment/>
    </xf>
    <xf numFmtId="0" fontId="9" fillId="6" borderId="10" xfId="0" applyFont="1" applyFill="1" applyBorder="1" applyAlignment="1">
      <alignment/>
    </xf>
    <xf numFmtId="3" fontId="9" fillId="6" borderId="10" xfId="0" applyNumberFormat="1" applyFont="1" applyFill="1" applyBorder="1" applyAlignment="1">
      <alignment/>
    </xf>
    <xf numFmtId="3" fontId="8" fillId="7" borderId="10" xfId="0" applyNumberFormat="1" applyFont="1" applyFill="1" applyBorder="1" applyAlignment="1">
      <alignment/>
    </xf>
    <xf numFmtId="3" fontId="8" fillId="6" borderId="10" xfId="0" applyNumberFormat="1" applyFont="1" applyFill="1" applyBorder="1" applyAlignment="1">
      <alignment/>
    </xf>
    <xf numFmtId="0" fontId="8" fillId="13" borderId="10" xfId="0" applyFont="1" applyFill="1" applyBorder="1" applyAlignment="1">
      <alignment/>
    </xf>
    <xf numFmtId="191" fontId="8" fillId="37" borderId="10" xfId="55" applyNumberFormat="1" applyFont="1" applyFill="1" applyBorder="1" applyAlignment="1">
      <alignment/>
    </xf>
    <xf numFmtId="1" fontId="8" fillId="37" borderId="12" xfId="0" applyNumberFormat="1" applyFont="1" applyFill="1" applyBorder="1" applyAlignment="1">
      <alignment/>
    </xf>
    <xf numFmtId="1" fontId="8" fillId="37" borderId="10" xfId="0" applyNumberFormat="1" applyFont="1" applyFill="1" applyBorder="1" applyAlignment="1">
      <alignment/>
    </xf>
    <xf numFmtId="0" fontId="9" fillId="10" borderId="10" xfId="0" applyFont="1" applyFill="1" applyBorder="1" applyAlignment="1">
      <alignment/>
    </xf>
    <xf numFmtId="3" fontId="9" fillId="37" borderId="10" xfId="0" applyNumberFormat="1" applyFont="1" applyFill="1" applyBorder="1" applyAlignment="1">
      <alignment/>
    </xf>
    <xf numFmtId="3" fontId="8" fillId="18" borderId="10" xfId="0" applyNumberFormat="1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37" borderId="10" xfId="0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0" fontId="13" fillId="0" borderId="19" xfId="0" applyFont="1" applyBorder="1" applyAlignment="1">
      <alignment horizontal="center"/>
    </xf>
    <xf numFmtId="3" fontId="13" fillId="0" borderId="0" xfId="0" applyNumberFormat="1" applyFont="1" applyAlignment="1">
      <alignment/>
    </xf>
    <xf numFmtId="2" fontId="12" fillId="0" borderId="12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33" borderId="10" xfId="0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7" borderId="10" xfId="0" applyFont="1" applyFill="1" applyBorder="1" applyAlignment="1">
      <alignment/>
    </xf>
    <xf numFmtId="0" fontId="12" fillId="13" borderId="10" xfId="0" applyFont="1" applyFill="1" applyBorder="1" applyAlignment="1">
      <alignment/>
    </xf>
    <xf numFmtId="191" fontId="12" fillId="37" borderId="10" xfId="55" applyNumberFormat="1" applyFont="1" applyFill="1" applyBorder="1" applyAlignment="1">
      <alignment/>
    </xf>
    <xf numFmtId="0" fontId="13" fillId="0" borderId="12" xfId="0" applyFont="1" applyBorder="1" applyAlignment="1">
      <alignment/>
    </xf>
    <xf numFmtId="1" fontId="12" fillId="37" borderId="12" xfId="0" applyNumberFormat="1" applyFont="1" applyFill="1" applyBorder="1" applyAlignment="1">
      <alignment/>
    </xf>
    <xf numFmtId="1" fontId="12" fillId="37" borderId="10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3" fontId="15" fillId="38" borderId="10" xfId="0" applyNumberFormat="1" applyFont="1" applyFill="1" applyBorder="1" applyAlignment="1">
      <alignment/>
    </xf>
    <xf numFmtId="3" fontId="13" fillId="35" borderId="10" xfId="0" applyNumberFormat="1" applyFont="1" applyFill="1" applyBorder="1" applyAlignment="1">
      <alignment/>
    </xf>
    <xf numFmtId="3" fontId="13" fillId="7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15" fillId="0" borderId="17" xfId="0" applyNumberFormat="1" applyFont="1" applyFill="1" applyBorder="1" applyAlignment="1">
      <alignment/>
    </xf>
    <xf numFmtId="0" fontId="15" fillId="0" borderId="12" xfId="0" applyFont="1" applyFill="1" applyBorder="1" applyAlignment="1">
      <alignment/>
    </xf>
    <xf numFmtId="3" fontId="15" fillId="38" borderId="13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39" borderId="10" xfId="0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3" fontId="13" fillId="7" borderId="10" xfId="0" applyNumberFormat="1" applyFont="1" applyFill="1" applyBorder="1" applyAlignment="1">
      <alignment horizontal="center"/>
    </xf>
    <xf numFmtId="3" fontId="13" fillId="6" borderId="10" xfId="0" applyNumberFormat="1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3" fontId="13" fillId="37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3" fontId="12" fillId="7" borderId="10" xfId="0" applyNumberFormat="1" applyFont="1" applyFill="1" applyBorder="1" applyAlignment="1">
      <alignment horizontal="center"/>
    </xf>
    <xf numFmtId="3" fontId="12" fillId="6" borderId="10" xfId="0" applyNumberFormat="1" applyFont="1" applyFill="1" applyBorder="1" applyAlignment="1">
      <alignment horizontal="center"/>
    </xf>
    <xf numFmtId="3" fontId="12" fillId="18" borderId="10" xfId="0" applyNumberFormat="1" applyFont="1" applyFill="1" applyBorder="1" applyAlignment="1">
      <alignment horizontal="center"/>
    </xf>
    <xf numFmtId="0" fontId="12" fillId="36" borderId="13" xfId="0" applyFont="1" applyFill="1" applyBorder="1" applyAlignment="1">
      <alignment/>
    </xf>
    <xf numFmtId="0" fontId="12" fillId="36" borderId="14" xfId="0" applyFont="1" applyFill="1" applyBorder="1" applyAlignment="1">
      <alignment/>
    </xf>
    <xf numFmtId="0" fontId="12" fillId="40" borderId="23" xfId="0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4" fillId="19" borderId="1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2" fontId="1" fillId="0" borderId="12" xfId="0" applyNumberFormat="1" applyFont="1" applyBorder="1" applyAlignment="1">
      <alignment/>
    </xf>
    <xf numFmtId="3" fontId="2" fillId="19" borderId="10" xfId="0" applyNumberFormat="1" applyFont="1" applyFill="1" applyBorder="1" applyAlignment="1">
      <alignment/>
    </xf>
    <xf numFmtId="2" fontId="1" fillId="19" borderId="10" xfId="0" applyNumberFormat="1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13" borderId="10" xfId="0" applyFont="1" applyFill="1" applyBorder="1" applyAlignment="1">
      <alignment/>
    </xf>
    <xf numFmtId="191" fontId="1" fillId="37" borderId="10" xfId="55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1" fontId="1" fillId="37" borderId="12" xfId="0" applyNumberFormat="1" applyFont="1" applyFill="1" applyBorder="1" applyAlignment="1">
      <alignment/>
    </xf>
    <xf numFmtId="1" fontId="1" fillId="37" borderId="10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3" fontId="16" fillId="0" borderId="10" xfId="0" applyNumberFormat="1" applyFont="1" applyBorder="1" applyAlignment="1">
      <alignment/>
    </xf>
    <xf numFmtId="3" fontId="16" fillId="38" borderId="10" xfId="0" applyNumberFormat="1" applyFont="1" applyFill="1" applyBorder="1" applyAlignment="1">
      <alignment/>
    </xf>
    <xf numFmtId="3" fontId="2" fillId="7" borderId="10" xfId="0" applyNumberFormat="1" applyFont="1" applyFill="1" applyBorder="1" applyAlignment="1">
      <alignment/>
    </xf>
    <xf numFmtId="3" fontId="16" fillId="0" borderId="17" xfId="0" applyNumberFormat="1" applyFont="1" applyFill="1" applyBorder="1" applyAlignment="1">
      <alignment/>
    </xf>
    <xf numFmtId="3" fontId="16" fillId="38" borderId="13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3" fontId="2" fillId="7" borderId="10" xfId="0" applyNumberFormat="1" applyFont="1" applyFill="1" applyBorder="1" applyAlignment="1">
      <alignment horizontal="center"/>
    </xf>
    <xf numFmtId="3" fontId="2" fillId="6" borderId="10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1" fillId="7" borderId="10" xfId="0" applyNumberFormat="1" applyFont="1" applyFill="1" applyBorder="1" applyAlignment="1">
      <alignment horizontal="center"/>
    </xf>
    <xf numFmtId="3" fontId="1" fillId="6" borderId="10" xfId="0" applyNumberFormat="1" applyFont="1" applyFill="1" applyBorder="1" applyAlignment="1">
      <alignment horizontal="center"/>
    </xf>
    <xf numFmtId="3" fontId="1" fillId="18" borderId="10" xfId="0" applyNumberFormat="1" applyFont="1" applyFill="1" applyBorder="1" applyAlignment="1">
      <alignment horizontal="center"/>
    </xf>
    <xf numFmtId="0" fontId="1" fillId="40" borderId="23" xfId="0" applyFont="1" applyFill="1" applyBorder="1" applyAlignment="1">
      <alignment/>
    </xf>
    <xf numFmtId="0" fontId="53" fillId="37" borderId="10" xfId="0" applyFont="1" applyFill="1" applyBorder="1" applyAlignment="1">
      <alignment/>
    </xf>
    <xf numFmtId="0" fontId="54" fillId="37" borderId="10" xfId="0" applyFont="1" applyFill="1" applyBorder="1" applyAlignment="1">
      <alignment/>
    </xf>
    <xf numFmtId="0" fontId="1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2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1" fillId="35" borderId="28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6" borderId="25" xfId="0" applyFont="1" applyFill="1" applyBorder="1" applyAlignment="1">
      <alignment horizontal="center"/>
    </xf>
    <xf numFmtId="0" fontId="8" fillId="36" borderId="26" xfId="0" applyFont="1" applyFill="1" applyBorder="1" applyAlignment="1">
      <alignment horizontal="center"/>
    </xf>
    <xf numFmtId="0" fontId="8" fillId="36" borderId="22" xfId="0" applyFont="1" applyFill="1" applyBorder="1" applyAlignment="1">
      <alignment horizontal="center"/>
    </xf>
    <xf numFmtId="0" fontId="8" fillId="41" borderId="24" xfId="0" applyFont="1" applyFill="1" applyBorder="1" applyAlignment="1">
      <alignment horizontal="center"/>
    </xf>
    <xf numFmtId="0" fontId="8" fillId="41" borderId="1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1" fillId="35" borderId="28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left"/>
    </xf>
    <xf numFmtId="0" fontId="8" fillId="34" borderId="15" xfId="0" applyFont="1" applyFill="1" applyBorder="1" applyAlignment="1">
      <alignment horizontal="left"/>
    </xf>
    <xf numFmtId="0" fontId="8" fillId="34" borderId="16" xfId="0" applyFont="1" applyFill="1" applyBorder="1" applyAlignment="1">
      <alignment horizontal="left"/>
    </xf>
    <xf numFmtId="0" fontId="8" fillId="7" borderId="15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left"/>
    </xf>
    <xf numFmtId="0" fontId="8" fillId="34" borderId="30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6" borderId="25" xfId="0" applyFont="1" applyFill="1" applyBorder="1" applyAlignment="1">
      <alignment horizontal="center"/>
    </xf>
    <xf numFmtId="0" fontId="12" fillId="36" borderId="26" xfId="0" applyFont="1" applyFill="1" applyBorder="1" applyAlignment="1">
      <alignment horizontal="center"/>
    </xf>
    <xf numFmtId="0" fontId="12" fillId="36" borderId="22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25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4" fillId="19" borderId="24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37" borderId="11" xfId="0" applyFont="1" applyFill="1" applyBorder="1" applyAlignment="1">
      <alignment horizontal="center"/>
    </xf>
    <xf numFmtId="0" fontId="1" fillId="37" borderId="11" xfId="0" applyFont="1" applyFill="1" applyBorder="1" applyAlignment="1">
      <alignment/>
    </xf>
    <xf numFmtId="0" fontId="4" fillId="36" borderId="13" xfId="0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19.375" style="0" customWidth="1"/>
    <col min="2" max="2" width="16.375" style="0" bestFit="1" customWidth="1"/>
    <col min="3" max="3" width="13.375" style="0" customWidth="1"/>
    <col min="4" max="4" width="7.125" style="0" bestFit="1" customWidth="1"/>
    <col min="5" max="5" width="13.625" style="0" customWidth="1"/>
    <col min="6" max="6" width="13.25390625" style="0" customWidth="1"/>
    <col min="7" max="7" width="11.00390625" style="0" bestFit="1" customWidth="1"/>
  </cols>
  <sheetData>
    <row r="1" spans="1:7" s="3" customFormat="1" ht="15.75" customHeight="1">
      <c r="A1" s="1" t="s">
        <v>0</v>
      </c>
      <c r="B1" s="1"/>
      <c r="C1" s="1"/>
      <c r="D1" s="1"/>
      <c r="E1" s="1">
        <v>2006</v>
      </c>
      <c r="F1" s="1"/>
      <c r="G1" s="2"/>
    </row>
    <row r="2" spans="1:7" s="3" customFormat="1" ht="15.75" customHeight="1">
      <c r="A2" s="2"/>
      <c r="B2" s="2"/>
      <c r="C2" s="2"/>
      <c r="D2" s="2"/>
      <c r="E2" s="2"/>
      <c r="F2" s="2"/>
      <c r="G2" s="2"/>
    </row>
    <row r="3" spans="1:7" s="3" customFormat="1" ht="15.75" customHeight="1">
      <c r="A3" s="2"/>
      <c r="B3" s="2"/>
      <c r="C3" s="2"/>
      <c r="D3" s="2"/>
      <c r="E3" s="2"/>
      <c r="F3" s="2"/>
      <c r="G3" s="2"/>
    </row>
    <row r="4" spans="1:7" s="4" customFormat="1" ht="15.75" customHeight="1">
      <c r="A4" s="1" t="s">
        <v>1</v>
      </c>
      <c r="B4" s="1"/>
      <c r="C4" s="1"/>
      <c r="D4" s="1"/>
      <c r="E4" s="1" t="s">
        <v>15</v>
      </c>
      <c r="F4" s="1"/>
      <c r="G4" s="1"/>
    </row>
    <row r="5" spans="1:7" s="4" customFormat="1" ht="15.75" customHeight="1">
      <c r="A5" s="1" t="s">
        <v>2</v>
      </c>
      <c r="B5" s="1" t="s">
        <v>25</v>
      </c>
      <c r="C5" s="1" t="s">
        <v>3</v>
      </c>
      <c r="D5" s="1" t="s">
        <v>6</v>
      </c>
      <c r="E5" s="1" t="s">
        <v>17</v>
      </c>
      <c r="F5" s="1" t="s">
        <v>16</v>
      </c>
      <c r="G5" s="6" t="s">
        <v>14</v>
      </c>
    </row>
    <row r="6" spans="1:7" s="3" customFormat="1" ht="15.75" customHeight="1">
      <c r="A6" s="2" t="s">
        <v>4</v>
      </c>
      <c r="B6" s="5">
        <v>1078</v>
      </c>
      <c r="C6" s="5">
        <v>2150</v>
      </c>
      <c r="D6" s="2">
        <v>16</v>
      </c>
      <c r="E6" s="1">
        <v>2003</v>
      </c>
      <c r="F6" s="2">
        <v>95938</v>
      </c>
      <c r="G6" s="5">
        <v>214899</v>
      </c>
    </row>
    <row r="7" spans="1:7" s="3" customFormat="1" ht="15.75" customHeight="1">
      <c r="A7" s="2" t="s">
        <v>5</v>
      </c>
      <c r="B7" s="2">
        <v>434</v>
      </c>
      <c r="C7" s="2">
        <v>957</v>
      </c>
      <c r="D7" s="2">
        <v>9</v>
      </c>
      <c r="E7" s="1">
        <v>2004</v>
      </c>
      <c r="F7" s="5">
        <v>98929</v>
      </c>
      <c r="G7" s="5">
        <v>160513</v>
      </c>
    </row>
    <row r="8" spans="1:7" s="3" customFormat="1" ht="15.75" customHeight="1">
      <c r="A8" s="2" t="s">
        <v>45</v>
      </c>
      <c r="B8" s="2">
        <v>48</v>
      </c>
      <c r="C8" s="2">
        <v>96</v>
      </c>
      <c r="D8" s="2">
        <v>1</v>
      </c>
      <c r="E8" s="1">
        <v>2005</v>
      </c>
      <c r="F8" s="5">
        <v>126024</v>
      </c>
      <c r="G8" s="5">
        <v>165323</v>
      </c>
    </row>
    <row r="9" spans="1:7" s="3" customFormat="1" ht="15.75" customHeight="1">
      <c r="A9" s="2" t="s">
        <v>7</v>
      </c>
      <c r="B9" s="2">
        <v>72</v>
      </c>
      <c r="C9" s="2">
        <v>180</v>
      </c>
      <c r="D9" s="2">
        <v>1</v>
      </c>
      <c r="E9" s="1">
        <v>2006</v>
      </c>
      <c r="F9" s="5">
        <v>163491</v>
      </c>
      <c r="G9" s="5">
        <v>238655</v>
      </c>
    </row>
    <row r="10" spans="1:7" s="3" customFormat="1" ht="15.75" customHeight="1">
      <c r="A10" s="2" t="s">
        <v>8</v>
      </c>
      <c r="B10" s="2">
        <v>133</v>
      </c>
      <c r="C10" s="2">
        <v>270</v>
      </c>
      <c r="D10" s="2">
        <v>3</v>
      </c>
      <c r="E10" s="1" t="s">
        <v>18</v>
      </c>
      <c r="F10" s="5"/>
      <c r="G10" s="5"/>
    </row>
    <row r="11" spans="1:7" s="3" customFormat="1" ht="15.75" customHeight="1">
      <c r="A11" s="2" t="s">
        <v>9</v>
      </c>
      <c r="B11" s="2">
        <v>48</v>
      </c>
      <c r="C11" s="2">
        <v>116</v>
      </c>
      <c r="D11" s="2">
        <v>2</v>
      </c>
      <c r="E11" s="1">
        <v>2003</v>
      </c>
      <c r="F11" s="5">
        <v>61775</v>
      </c>
      <c r="G11" s="5">
        <v>160513</v>
      </c>
    </row>
    <row r="12" spans="1:7" s="3" customFormat="1" ht="15.75" customHeight="1">
      <c r="A12" s="2" t="s">
        <v>10</v>
      </c>
      <c r="B12" s="2">
        <v>63</v>
      </c>
      <c r="C12" s="2">
        <v>150</v>
      </c>
      <c r="D12" s="2">
        <v>1</v>
      </c>
      <c r="E12" s="1">
        <v>2004</v>
      </c>
      <c r="F12" s="5">
        <v>55775</v>
      </c>
      <c r="G12" s="5">
        <v>63533</v>
      </c>
    </row>
    <row r="13" spans="1:7" s="3" customFormat="1" ht="15.75" customHeight="1">
      <c r="A13" s="2" t="s">
        <v>11</v>
      </c>
      <c r="B13" s="2">
        <v>30</v>
      </c>
      <c r="C13" s="2">
        <v>66</v>
      </c>
      <c r="D13" s="2">
        <v>1</v>
      </c>
      <c r="E13" s="1">
        <v>2005</v>
      </c>
      <c r="F13" s="5">
        <v>77664</v>
      </c>
      <c r="G13" s="5">
        <v>85594</v>
      </c>
    </row>
    <row r="14" spans="1:7" s="3" customFormat="1" ht="15.75" customHeight="1">
      <c r="A14" s="2" t="s">
        <v>12</v>
      </c>
      <c r="B14" s="2">
        <v>42</v>
      </c>
      <c r="C14" s="2">
        <v>65</v>
      </c>
      <c r="D14" s="2">
        <v>1</v>
      </c>
      <c r="E14" s="1">
        <v>2006</v>
      </c>
      <c r="F14" s="5">
        <v>81764</v>
      </c>
      <c r="G14" s="5">
        <v>102919</v>
      </c>
    </row>
    <row r="15" spans="1:7" s="3" customFormat="1" ht="15.75" customHeight="1">
      <c r="A15" s="2" t="s">
        <v>13</v>
      </c>
      <c r="B15" s="2">
        <v>24</v>
      </c>
      <c r="C15" s="2">
        <v>48</v>
      </c>
      <c r="D15" s="2">
        <v>1</v>
      </c>
      <c r="E15" s="2"/>
      <c r="F15" s="2"/>
      <c r="G15" s="2"/>
    </row>
    <row r="16" spans="1:7" s="4" customFormat="1" ht="15.75" customHeight="1">
      <c r="A16" s="1" t="s">
        <v>23</v>
      </c>
      <c r="B16" s="16">
        <f>SUM(B6:B15)</f>
        <v>1972</v>
      </c>
      <c r="C16" s="16">
        <f>SUM(C6:C15)</f>
        <v>4098</v>
      </c>
      <c r="D16" s="1">
        <f>SUM(D6:D15)</f>
        <v>36</v>
      </c>
      <c r="E16" s="1"/>
      <c r="F16" s="1"/>
      <c r="G16" s="1"/>
    </row>
    <row r="17" spans="1:7" s="3" customFormat="1" ht="15.75" customHeight="1">
      <c r="A17" s="247" t="s">
        <v>19</v>
      </c>
      <c r="B17" s="247"/>
      <c r="C17" s="1" t="s">
        <v>18</v>
      </c>
      <c r="D17" s="2"/>
      <c r="E17" s="2"/>
      <c r="F17" s="2"/>
      <c r="G17" s="2"/>
    </row>
    <row r="18" spans="1:7" s="4" customFormat="1" ht="15.75" customHeight="1">
      <c r="A18" s="1" t="s">
        <v>46</v>
      </c>
      <c r="B18" s="1">
        <v>2005</v>
      </c>
      <c r="C18" s="1">
        <v>2006</v>
      </c>
      <c r="D18" s="1"/>
      <c r="E18" s="1" t="s">
        <v>47</v>
      </c>
      <c r="F18" s="1">
        <v>2006</v>
      </c>
      <c r="G18" s="1"/>
    </row>
    <row r="19" spans="1:7" s="3" customFormat="1" ht="15.75" customHeight="1">
      <c r="A19" s="2" t="s">
        <v>16</v>
      </c>
      <c r="B19" s="2" t="s">
        <v>48</v>
      </c>
      <c r="C19" s="2">
        <v>726</v>
      </c>
      <c r="D19" s="2"/>
      <c r="E19" s="2" t="s">
        <v>16</v>
      </c>
      <c r="F19" s="2">
        <v>16</v>
      </c>
      <c r="G19" s="1" t="s">
        <v>49</v>
      </c>
    </row>
    <row r="20" spans="1:7" s="3" customFormat="1" ht="15.75" customHeight="1">
      <c r="A20" s="2" t="s">
        <v>20</v>
      </c>
      <c r="B20" s="2" t="s">
        <v>48</v>
      </c>
      <c r="C20" s="2">
        <v>1378</v>
      </c>
      <c r="D20" s="2"/>
      <c r="E20" s="2" t="s">
        <v>20</v>
      </c>
      <c r="F20" s="2">
        <v>11</v>
      </c>
      <c r="G20" s="1" t="s">
        <v>50</v>
      </c>
    </row>
    <row r="21" spans="1:7" s="3" customFormat="1" ht="15.75" customHeight="1">
      <c r="A21" s="2" t="s">
        <v>21</v>
      </c>
      <c r="B21" s="2" t="s">
        <v>48</v>
      </c>
      <c r="C21" s="2">
        <v>6517</v>
      </c>
      <c r="D21" s="2"/>
      <c r="E21" s="2" t="s">
        <v>21</v>
      </c>
      <c r="F21" s="2">
        <v>3625</v>
      </c>
      <c r="G21" s="2"/>
    </row>
    <row r="22" spans="1:7" s="3" customFormat="1" ht="15.75" customHeight="1">
      <c r="A22" s="2"/>
      <c r="B22" s="2"/>
      <c r="C22" s="1" t="s">
        <v>17</v>
      </c>
      <c r="D22" s="2"/>
      <c r="E22" s="2"/>
      <c r="F22" s="2"/>
      <c r="G22" s="2"/>
    </row>
    <row r="23" spans="1:7" s="4" customFormat="1" ht="15.75" customHeight="1">
      <c r="A23" s="1" t="s">
        <v>46</v>
      </c>
      <c r="B23" s="1">
        <v>2005</v>
      </c>
      <c r="C23" s="1">
        <v>2006</v>
      </c>
      <c r="D23" s="1"/>
      <c r="E23" s="1" t="s">
        <v>47</v>
      </c>
      <c r="F23" s="1">
        <v>2006</v>
      </c>
      <c r="G23" s="1"/>
    </row>
    <row r="24" spans="1:7" s="3" customFormat="1" ht="15.75" customHeight="1">
      <c r="A24" s="2" t="s">
        <v>16</v>
      </c>
      <c r="B24" s="2" t="s">
        <v>48</v>
      </c>
      <c r="C24" s="2">
        <v>1928</v>
      </c>
      <c r="D24" s="2"/>
      <c r="E24" s="2" t="s">
        <v>16</v>
      </c>
      <c r="F24" s="2">
        <v>137</v>
      </c>
      <c r="G24" s="1" t="s">
        <v>51</v>
      </c>
    </row>
    <row r="25" spans="1:7" s="3" customFormat="1" ht="15.75" customHeight="1">
      <c r="A25" s="2" t="s">
        <v>20</v>
      </c>
      <c r="B25" s="2" t="s">
        <v>48</v>
      </c>
      <c r="C25" s="2">
        <v>2427</v>
      </c>
      <c r="D25" s="2"/>
      <c r="E25" s="2" t="s">
        <v>20</v>
      </c>
      <c r="F25" s="2">
        <v>113</v>
      </c>
      <c r="G25" s="1" t="s">
        <v>50</v>
      </c>
    </row>
    <row r="26" spans="1:7" s="3" customFormat="1" ht="15.75" customHeight="1">
      <c r="A26" s="2" t="s">
        <v>21</v>
      </c>
      <c r="B26" s="2" t="s">
        <v>48</v>
      </c>
      <c r="C26" s="2">
        <v>0</v>
      </c>
      <c r="D26" s="2"/>
      <c r="E26" s="2" t="s">
        <v>21</v>
      </c>
      <c r="F26" s="2">
        <v>0</v>
      </c>
      <c r="G26" s="2"/>
    </row>
    <row r="27" spans="1:7" s="3" customFormat="1" ht="15.75" customHeight="1">
      <c r="A27" s="2"/>
      <c r="B27" s="2"/>
      <c r="C27" s="2"/>
      <c r="D27" s="2"/>
      <c r="E27" s="2"/>
      <c r="F27" s="2"/>
      <c r="G27" s="2"/>
    </row>
    <row r="28" spans="1:7" s="3" customFormat="1" ht="15.75" customHeight="1">
      <c r="A28" s="248" t="s">
        <v>22</v>
      </c>
      <c r="B28" s="249"/>
      <c r="C28" s="2"/>
      <c r="D28" s="2"/>
      <c r="E28" s="248" t="s">
        <v>29</v>
      </c>
      <c r="F28" s="250"/>
      <c r="G28" s="249"/>
    </row>
    <row r="29" spans="1:7" s="4" customFormat="1" ht="15.75" customHeight="1">
      <c r="A29" s="1" t="s">
        <v>2</v>
      </c>
      <c r="B29" s="1">
        <v>2005</v>
      </c>
      <c r="C29" s="1">
        <v>2006</v>
      </c>
      <c r="D29" s="1"/>
      <c r="E29" s="29" t="s">
        <v>52</v>
      </c>
      <c r="F29" s="30">
        <v>20</v>
      </c>
      <c r="G29" s="1"/>
    </row>
    <row r="30" spans="1:7" s="3" customFormat="1" ht="15.75" customHeight="1">
      <c r="A30" s="31" t="s">
        <v>53</v>
      </c>
      <c r="B30" s="5">
        <v>6808</v>
      </c>
      <c r="C30" s="5">
        <v>6668</v>
      </c>
      <c r="D30" s="2"/>
      <c r="E30" s="2"/>
      <c r="F30" s="2"/>
      <c r="G30" s="2"/>
    </row>
    <row r="31" spans="1:7" s="3" customFormat="1" ht="15.75" customHeight="1">
      <c r="A31" s="31" t="s">
        <v>54</v>
      </c>
      <c r="B31" s="5">
        <v>583457</v>
      </c>
      <c r="C31" s="5">
        <v>276217</v>
      </c>
      <c r="D31" s="2"/>
      <c r="E31" s="248" t="s">
        <v>55</v>
      </c>
      <c r="F31" s="250"/>
      <c r="G31" s="249"/>
    </row>
    <row r="32" spans="1:7" s="3" customFormat="1" ht="15.75" customHeight="1">
      <c r="A32" s="31" t="s">
        <v>56</v>
      </c>
      <c r="B32" s="5">
        <v>85914</v>
      </c>
      <c r="C32" s="5">
        <v>58218</v>
      </c>
      <c r="D32" s="2"/>
      <c r="E32" s="2">
        <v>73</v>
      </c>
      <c r="F32" s="2"/>
      <c r="G32" s="2"/>
    </row>
    <row r="33" spans="1:7" s="3" customFormat="1" ht="15.75" customHeight="1">
      <c r="A33" s="31" t="s">
        <v>57</v>
      </c>
      <c r="B33" s="5">
        <v>65046</v>
      </c>
      <c r="C33" s="5">
        <v>30189</v>
      </c>
      <c r="D33" s="2"/>
      <c r="E33" s="2"/>
      <c r="F33" s="2"/>
      <c r="G33" s="2"/>
    </row>
    <row r="34" spans="1:7" s="3" customFormat="1" ht="15.75" customHeight="1">
      <c r="A34" s="31" t="s">
        <v>58</v>
      </c>
      <c r="B34" s="5">
        <v>1636</v>
      </c>
      <c r="C34" s="5">
        <v>1637</v>
      </c>
      <c r="D34" s="2"/>
      <c r="E34" s="2"/>
      <c r="F34" s="2"/>
      <c r="G34" s="2"/>
    </row>
    <row r="35" spans="1:7" s="3" customFormat="1" ht="15.75" customHeight="1">
      <c r="A35" s="31" t="s">
        <v>59</v>
      </c>
      <c r="B35" s="5">
        <v>543</v>
      </c>
      <c r="C35" s="5">
        <v>493</v>
      </c>
      <c r="D35" s="2"/>
      <c r="E35" s="2"/>
      <c r="F35" s="2"/>
      <c r="G35" s="2"/>
    </row>
    <row r="36" spans="1:7" s="4" customFormat="1" ht="15.75" customHeight="1">
      <c r="A36" s="32" t="s">
        <v>23</v>
      </c>
      <c r="B36" s="5">
        <f>SUM(B30:B35)</f>
        <v>743404</v>
      </c>
      <c r="C36" s="5">
        <f>SUM(C30:C35)</f>
        <v>373422</v>
      </c>
      <c r="D36" s="1"/>
      <c r="E36" s="1"/>
      <c r="F36" s="1"/>
      <c r="G36" s="1"/>
    </row>
    <row r="37" spans="1:7" s="4" customFormat="1" ht="15.75" customHeight="1">
      <c r="A37" s="248" t="s">
        <v>60</v>
      </c>
      <c r="B37" s="249"/>
      <c r="C37" s="1"/>
      <c r="D37" s="1"/>
      <c r="E37" s="248" t="s">
        <v>61</v>
      </c>
      <c r="F37" s="250"/>
      <c r="G37" s="249"/>
    </row>
    <row r="38" spans="1:7" s="4" customFormat="1" ht="15.75" customHeight="1">
      <c r="A38" s="1" t="s">
        <v>2</v>
      </c>
      <c r="B38" s="6" t="s">
        <v>25</v>
      </c>
      <c r="C38" s="6" t="s">
        <v>3</v>
      </c>
      <c r="D38" s="6" t="s">
        <v>24</v>
      </c>
      <c r="E38" s="6" t="s">
        <v>62</v>
      </c>
      <c r="F38" s="6" t="s">
        <v>3</v>
      </c>
      <c r="G38" s="6" t="s">
        <v>24</v>
      </c>
    </row>
    <row r="39" spans="1:7" s="3" customFormat="1" ht="15.75" customHeight="1">
      <c r="A39" s="2" t="s">
        <v>4</v>
      </c>
      <c r="B39" s="5">
        <v>294</v>
      </c>
      <c r="C39" s="5">
        <v>663</v>
      </c>
      <c r="D39" s="2">
        <v>13</v>
      </c>
      <c r="E39" s="2">
        <v>423</v>
      </c>
      <c r="F39" s="2">
        <v>1019</v>
      </c>
      <c r="G39" s="5">
        <v>14</v>
      </c>
    </row>
    <row r="40" spans="1:7" s="3" customFormat="1" ht="15.75" customHeight="1">
      <c r="A40" s="2" t="s">
        <v>5</v>
      </c>
      <c r="B40" s="2">
        <v>840</v>
      </c>
      <c r="C40" s="2">
        <v>1794</v>
      </c>
      <c r="D40" s="2">
        <v>40</v>
      </c>
      <c r="E40" s="2">
        <v>30</v>
      </c>
      <c r="F40" s="5">
        <v>60</v>
      </c>
      <c r="G40" s="5">
        <v>1</v>
      </c>
    </row>
    <row r="41" spans="1:7" s="3" customFormat="1" ht="15.75" customHeight="1">
      <c r="A41" s="2" t="s">
        <v>26</v>
      </c>
      <c r="B41" s="2">
        <v>305</v>
      </c>
      <c r="C41" s="2">
        <v>724</v>
      </c>
      <c r="D41" s="2">
        <v>11</v>
      </c>
      <c r="E41" s="2">
        <v>0</v>
      </c>
      <c r="F41" s="5">
        <v>0</v>
      </c>
      <c r="G41" s="5">
        <v>0</v>
      </c>
    </row>
    <row r="42" spans="1:7" s="3" customFormat="1" ht="15.75" customHeight="1">
      <c r="A42" s="2" t="s">
        <v>7</v>
      </c>
      <c r="B42" s="2">
        <v>19</v>
      </c>
      <c r="C42" s="2">
        <v>462</v>
      </c>
      <c r="D42" s="2">
        <v>6</v>
      </c>
      <c r="E42" s="2">
        <v>26</v>
      </c>
      <c r="F42" s="5">
        <v>47</v>
      </c>
      <c r="G42" s="5">
        <v>2</v>
      </c>
    </row>
    <row r="43" spans="1:7" s="3" customFormat="1" ht="15.75" customHeight="1">
      <c r="A43" s="2" t="s">
        <v>8</v>
      </c>
      <c r="B43" s="2">
        <v>52</v>
      </c>
      <c r="C43" s="2">
        <v>125</v>
      </c>
      <c r="D43" s="2">
        <v>2</v>
      </c>
      <c r="E43" s="2">
        <v>176</v>
      </c>
      <c r="F43" s="5">
        <v>590</v>
      </c>
      <c r="G43" s="5">
        <v>12</v>
      </c>
    </row>
    <row r="44" spans="1:7" s="3" customFormat="1" ht="15.75" customHeight="1">
      <c r="A44" s="2" t="s">
        <v>9</v>
      </c>
      <c r="B44" s="2">
        <v>241</v>
      </c>
      <c r="C44" s="2">
        <v>465</v>
      </c>
      <c r="D44" s="2">
        <v>9</v>
      </c>
      <c r="E44" s="2">
        <v>204</v>
      </c>
      <c r="F44" s="5">
        <v>414</v>
      </c>
      <c r="G44" s="5">
        <v>16</v>
      </c>
    </row>
    <row r="45" spans="1:7" s="3" customFormat="1" ht="15.75" customHeight="1">
      <c r="A45" s="2" t="s">
        <v>10</v>
      </c>
      <c r="B45" s="2">
        <v>162</v>
      </c>
      <c r="C45" s="2">
        <v>387</v>
      </c>
      <c r="D45" s="2">
        <v>6</v>
      </c>
      <c r="E45" s="2">
        <v>11</v>
      </c>
      <c r="F45" s="5">
        <v>48</v>
      </c>
      <c r="G45" s="5">
        <v>3</v>
      </c>
    </row>
    <row r="46" spans="1:7" s="3" customFormat="1" ht="15.75" customHeight="1">
      <c r="A46" s="2" t="s">
        <v>11</v>
      </c>
      <c r="B46" s="2">
        <v>50</v>
      </c>
      <c r="C46" s="2">
        <v>96</v>
      </c>
      <c r="D46" s="2">
        <v>2</v>
      </c>
      <c r="E46" s="2">
        <v>0</v>
      </c>
      <c r="F46" s="5">
        <v>0</v>
      </c>
      <c r="G46" s="5">
        <v>0</v>
      </c>
    </row>
    <row r="47" spans="1:7" s="3" customFormat="1" ht="15.75" customHeight="1">
      <c r="A47" s="2" t="s">
        <v>12</v>
      </c>
      <c r="B47" s="2">
        <v>112</v>
      </c>
      <c r="C47" s="2">
        <v>208</v>
      </c>
      <c r="D47" s="2">
        <v>4</v>
      </c>
      <c r="E47" s="2">
        <v>0</v>
      </c>
      <c r="F47" s="5">
        <v>0</v>
      </c>
      <c r="G47" s="5">
        <v>0</v>
      </c>
    </row>
    <row r="48" spans="1:7" s="3" customFormat="1" ht="15.75" customHeight="1">
      <c r="A48" s="2" t="s">
        <v>27</v>
      </c>
      <c r="B48" s="2">
        <v>64</v>
      </c>
      <c r="C48" s="2">
        <v>152</v>
      </c>
      <c r="D48" s="2">
        <v>3</v>
      </c>
      <c r="E48" s="2">
        <v>0</v>
      </c>
      <c r="F48" s="5">
        <v>0</v>
      </c>
      <c r="G48" s="5">
        <v>0</v>
      </c>
    </row>
    <row r="49" spans="1:7" s="3" customFormat="1" ht="15.75" customHeight="1">
      <c r="A49" s="2" t="s">
        <v>28</v>
      </c>
      <c r="B49" s="2">
        <v>39</v>
      </c>
      <c r="C49" s="2">
        <v>76</v>
      </c>
      <c r="D49" s="2">
        <v>2</v>
      </c>
      <c r="E49" s="2">
        <v>56</v>
      </c>
      <c r="F49" s="5">
        <v>76</v>
      </c>
      <c r="G49" s="5">
        <v>3</v>
      </c>
    </row>
    <row r="50" spans="1:7" s="3" customFormat="1" ht="15.75" customHeight="1">
      <c r="A50" s="2" t="s">
        <v>13</v>
      </c>
      <c r="B50" s="2">
        <v>51</v>
      </c>
      <c r="C50" s="2">
        <v>65</v>
      </c>
      <c r="D50" s="2">
        <v>4</v>
      </c>
      <c r="E50" s="2">
        <v>12</v>
      </c>
      <c r="F50" s="2">
        <v>45</v>
      </c>
      <c r="G50" s="2">
        <v>1</v>
      </c>
    </row>
    <row r="51" spans="1:7" s="4" customFormat="1" ht="15.75" customHeight="1">
      <c r="A51" s="1" t="s">
        <v>23</v>
      </c>
      <c r="B51" s="16">
        <f aca="true" t="shared" si="0" ref="B51:G51">SUM(B39:B50)</f>
        <v>2229</v>
      </c>
      <c r="C51" s="16">
        <f t="shared" si="0"/>
        <v>5217</v>
      </c>
      <c r="D51" s="16">
        <f t="shared" si="0"/>
        <v>102</v>
      </c>
      <c r="E51" s="16">
        <f t="shared" si="0"/>
        <v>938</v>
      </c>
      <c r="F51" s="16">
        <f>SUM(F39:F50)</f>
        <v>2299</v>
      </c>
      <c r="G51" s="16">
        <f t="shared" si="0"/>
        <v>52</v>
      </c>
    </row>
    <row r="57" ht="12.75">
      <c r="G57" s="33"/>
    </row>
  </sheetData>
  <sheetProtection/>
  <mergeCells count="6">
    <mergeCell ref="A17:B17"/>
    <mergeCell ref="A28:B28"/>
    <mergeCell ref="E28:G28"/>
    <mergeCell ref="E31:G31"/>
    <mergeCell ref="A37:B37"/>
    <mergeCell ref="E37:G3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5">
      <selection activeCell="H79" sqref="H79"/>
    </sheetView>
  </sheetViews>
  <sheetFormatPr defaultColWidth="8.875" defaultRowHeight="12.75"/>
  <cols>
    <col min="1" max="10" width="8.75390625" style="104" customWidth="1"/>
    <col min="11" max="16384" width="8.875" style="104" customWidth="1"/>
  </cols>
  <sheetData>
    <row r="1" spans="1:10" ht="12.75" customHeight="1">
      <c r="A1" s="57" t="s">
        <v>0</v>
      </c>
      <c r="B1" s="57"/>
      <c r="C1" s="57"/>
      <c r="D1" s="57"/>
      <c r="E1" s="57"/>
      <c r="F1" s="57"/>
      <c r="G1" s="58"/>
      <c r="H1" s="58"/>
      <c r="I1" s="58"/>
      <c r="J1" s="58"/>
    </row>
    <row r="2" spans="1:10" ht="12.75" customHeight="1">
      <c r="A2" s="57">
        <v>2015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 customHeight="1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s="60" customFormat="1" ht="12.75" customHeight="1">
      <c r="A4" s="57" t="s">
        <v>1</v>
      </c>
      <c r="B4" s="57"/>
      <c r="C4" s="57"/>
      <c r="D4" s="57"/>
      <c r="E4" s="57" t="s">
        <v>15</v>
      </c>
      <c r="F4" s="57"/>
      <c r="G4" s="57"/>
      <c r="H4" s="57"/>
      <c r="I4" s="57"/>
      <c r="J4" s="57"/>
    </row>
    <row r="5" spans="1:10" s="60" customFormat="1" ht="12.75" customHeight="1">
      <c r="A5" s="57" t="s">
        <v>2</v>
      </c>
      <c r="B5" s="57" t="s">
        <v>6</v>
      </c>
      <c r="C5" s="57" t="s">
        <v>25</v>
      </c>
      <c r="D5" s="57" t="s">
        <v>3</v>
      </c>
      <c r="E5" s="108" t="s">
        <v>17</v>
      </c>
      <c r="F5" s="57" t="s">
        <v>16</v>
      </c>
      <c r="G5" s="57" t="s">
        <v>14</v>
      </c>
      <c r="H5" s="57"/>
      <c r="I5" s="57"/>
      <c r="J5" s="57"/>
    </row>
    <row r="6" spans="1:10" ht="12.75" customHeight="1">
      <c r="A6" s="58" t="s">
        <v>4</v>
      </c>
      <c r="B6" s="58">
        <v>22</v>
      </c>
      <c r="C6" s="59">
        <v>1476</v>
      </c>
      <c r="D6" s="59">
        <v>2976</v>
      </c>
      <c r="E6" s="57">
        <v>2010</v>
      </c>
      <c r="F6" s="59">
        <v>210434</v>
      </c>
      <c r="G6" s="59">
        <v>336923</v>
      </c>
      <c r="H6" s="58"/>
      <c r="I6" s="58"/>
      <c r="J6" s="58"/>
    </row>
    <row r="7" spans="1:10" ht="12.75" customHeight="1">
      <c r="A7" s="58" t="s">
        <v>5</v>
      </c>
      <c r="B7" s="58">
        <v>16</v>
      </c>
      <c r="C7" s="58">
        <v>727</v>
      </c>
      <c r="D7" s="58">
        <v>1507</v>
      </c>
      <c r="E7" s="57">
        <v>2011</v>
      </c>
      <c r="F7" s="59">
        <v>235000</v>
      </c>
      <c r="G7" s="59">
        <v>335000</v>
      </c>
      <c r="H7" s="58"/>
      <c r="I7" s="58"/>
      <c r="J7" s="58"/>
    </row>
    <row r="8" spans="1:10" ht="12.75" customHeight="1">
      <c r="A8" s="58" t="s">
        <v>26</v>
      </c>
      <c r="B8" s="58">
        <v>1</v>
      </c>
      <c r="C8" s="58">
        <v>60</v>
      </c>
      <c r="D8" s="58">
        <v>120</v>
      </c>
      <c r="E8" s="57">
        <v>2012</v>
      </c>
      <c r="F8" s="59">
        <v>258000</v>
      </c>
      <c r="G8" s="59">
        <v>368000</v>
      </c>
      <c r="H8" s="266"/>
      <c r="I8" s="267"/>
      <c r="J8" s="58"/>
    </row>
    <row r="9" spans="1:10" ht="12.75" customHeight="1">
      <c r="A9" s="58" t="s">
        <v>7</v>
      </c>
      <c r="B9" s="58">
        <v>2</v>
      </c>
      <c r="C9" s="58">
        <v>96</v>
      </c>
      <c r="D9" s="58">
        <v>192</v>
      </c>
      <c r="E9" s="57">
        <v>2013</v>
      </c>
      <c r="F9" s="59">
        <v>269009</v>
      </c>
      <c r="G9" s="59">
        <v>429944</v>
      </c>
      <c r="H9" s="266"/>
      <c r="I9" s="267"/>
      <c r="J9" s="58"/>
    </row>
    <row r="10" spans="1:10" ht="12.75" customHeight="1">
      <c r="A10" s="58" t="s">
        <v>8</v>
      </c>
      <c r="B10" s="58">
        <v>4</v>
      </c>
      <c r="C10" s="58">
        <v>181</v>
      </c>
      <c r="D10" s="58">
        <v>362</v>
      </c>
      <c r="E10" s="60">
        <v>2014</v>
      </c>
      <c r="F10" s="111">
        <v>311045</v>
      </c>
      <c r="G10" s="111">
        <v>511389</v>
      </c>
      <c r="H10" s="61"/>
      <c r="I10" s="58"/>
      <c r="J10" s="58"/>
    </row>
    <row r="11" spans="1:10" ht="12.75" customHeight="1">
      <c r="A11" s="58" t="s">
        <v>9</v>
      </c>
      <c r="B11" s="58">
        <v>4</v>
      </c>
      <c r="C11" s="58">
        <v>78</v>
      </c>
      <c r="D11" s="58">
        <v>162</v>
      </c>
      <c r="E11" s="104">
        <v>2015</v>
      </c>
      <c r="F11" s="111">
        <v>326630</v>
      </c>
      <c r="G11" s="111">
        <v>566889</v>
      </c>
      <c r="H11" s="58">
        <v>1.74</v>
      </c>
      <c r="I11" s="58"/>
      <c r="J11" s="58"/>
    </row>
    <row r="12" spans="1:10" ht="12.75" customHeight="1">
      <c r="A12" s="58" t="s">
        <v>28</v>
      </c>
      <c r="B12" s="58">
        <v>1</v>
      </c>
      <c r="C12" s="58">
        <v>27</v>
      </c>
      <c r="D12" s="58">
        <v>54</v>
      </c>
      <c r="E12" s="58"/>
      <c r="F12" s="58"/>
      <c r="G12" s="58"/>
      <c r="H12" s="58"/>
      <c r="I12" s="58"/>
      <c r="J12" s="58"/>
    </row>
    <row r="13" spans="1:10" ht="12.75" customHeight="1">
      <c r="A13" s="58" t="s">
        <v>10</v>
      </c>
      <c r="B13" s="58">
        <v>3</v>
      </c>
      <c r="C13" s="58">
        <v>86</v>
      </c>
      <c r="D13" s="58">
        <v>122</v>
      </c>
      <c r="E13" s="108" t="s">
        <v>18</v>
      </c>
      <c r="F13" s="59"/>
      <c r="G13" s="59"/>
      <c r="H13" s="58"/>
      <c r="I13" s="58"/>
      <c r="J13" s="58"/>
    </row>
    <row r="14" spans="1:10" ht="12.75" customHeight="1">
      <c r="A14" s="58" t="s">
        <v>11</v>
      </c>
      <c r="B14" s="58">
        <v>2</v>
      </c>
      <c r="C14" s="58">
        <v>69</v>
      </c>
      <c r="D14" s="58">
        <v>204</v>
      </c>
      <c r="E14" s="57">
        <v>2010</v>
      </c>
      <c r="F14" s="59">
        <v>143497</v>
      </c>
      <c r="G14" s="59">
        <v>188096</v>
      </c>
      <c r="H14" s="58"/>
      <c r="I14" s="58"/>
      <c r="J14" s="58"/>
    </row>
    <row r="15" spans="1:10" ht="12.75" customHeight="1">
      <c r="A15" s="58" t="s">
        <v>12</v>
      </c>
      <c r="B15" s="58">
        <v>1</v>
      </c>
      <c r="C15" s="58">
        <v>55</v>
      </c>
      <c r="D15" s="58">
        <v>110</v>
      </c>
      <c r="E15" s="57">
        <v>2011</v>
      </c>
      <c r="F15" s="59">
        <v>150000</v>
      </c>
      <c r="G15" s="59">
        <v>190000</v>
      </c>
      <c r="H15" s="266"/>
      <c r="I15" s="267"/>
      <c r="J15" s="58"/>
    </row>
    <row r="16" spans="1:10" ht="12.75" customHeight="1">
      <c r="A16" s="58" t="s">
        <v>13</v>
      </c>
      <c r="B16" s="58">
        <v>0</v>
      </c>
      <c r="C16" s="58">
        <v>0</v>
      </c>
      <c r="D16" s="58">
        <v>0</v>
      </c>
      <c r="E16" s="57">
        <v>2012</v>
      </c>
      <c r="F16" s="59">
        <v>174000</v>
      </c>
      <c r="G16" s="59">
        <v>195000</v>
      </c>
      <c r="H16" s="266"/>
      <c r="I16" s="267"/>
      <c r="J16" s="58"/>
    </row>
    <row r="17" spans="1:10" s="60" customFormat="1" ht="12.75" customHeight="1">
      <c r="A17" s="57" t="s">
        <v>30</v>
      </c>
      <c r="B17" s="63">
        <v>56</v>
      </c>
      <c r="C17" s="63">
        <v>2855</v>
      </c>
      <c r="D17" s="63">
        <v>5809</v>
      </c>
      <c r="E17" s="57">
        <v>2013</v>
      </c>
      <c r="F17" s="59">
        <v>169955</v>
      </c>
      <c r="G17" s="59">
        <v>187450</v>
      </c>
      <c r="H17" s="61"/>
      <c r="I17" s="57"/>
      <c r="J17" s="57"/>
    </row>
    <row r="18" spans="1:10" s="60" customFormat="1" ht="12.75" customHeight="1">
      <c r="A18" s="57" t="s">
        <v>31</v>
      </c>
      <c r="B18" s="64">
        <v>521</v>
      </c>
      <c r="C18" s="64">
        <v>7544</v>
      </c>
      <c r="D18" s="64">
        <v>18294</v>
      </c>
      <c r="E18" s="60">
        <v>2014</v>
      </c>
      <c r="F18" s="111">
        <v>190476</v>
      </c>
      <c r="G18" s="111">
        <v>216509</v>
      </c>
      <c r="H18" s="57"/>
      <c r="I18" s="57"/>
      <c r="J18" s="57"/>
    </row>
    <row r="19" spans="1:10" s="60" customFormat="1" ht="12.75" customHeight="1">
      <c r="A19" s="65" t="s">
        <v>32</v>
      </c>
      <c r="B19" s="66">
        <v>577</v>
      </c>
      <c r="C19" s="66">
        <v>10399</v>
      </c>
      <c r="D19" s="66">
        <v>24103</v>
      </c>
      <c r="E19" s="60">
        <v>2015</v>
      </c>
      <c r="F19" s="111">
        <v>185645</v>
      </c>
      <c r="G19" s="111">
        <v>224494</v>
      </c>
      <c r="H19" s="57">
        <v>1.21</v>
      </c>
      <c r="I19" s="57">
        <v>1.54</v>
      </c>
      <c r="J19" s="57"/>
    </row>
    <row r="20" spans="1:10" s="60" customFormat="1" ht="12.75" customHeight="1">
      <c r="A20" s="65"/>
      <c r="B20" s="66"/>
      <c r="C20" s="66"/>
      <c r="D20" s="66"/>
      <c r="E20" s="57"/>
      <c r="F20" s="57"/>
      <c r="G20" s="57"/>
      <c r="H20" s="57"/>
      <c r="I20" s="57"/>
      <c r="J20" s="57"/>
    </row>
    <row r="21" spans="1:10" ht="12.75" customHeight="1">
      <c r="A21" s="293" t="s">
        <v>19</v>
      </c>
      <c r="B21" s="294"/>
      <c r="C21" s="57"/>
      <c r="D21" s="58"/>
      <c r="E21" s="58"/>
      <c r="F21" s="58"/>
      <c r="G21" s="58"/>
      <c r="H21" s="58"/>
      <c r="I21" s="58"/>
      <c r="J21" s="58"/>
    </row>
    <row r="22" spans="1:10" s="60" customFormat="1" ht="12.75" customHeight="1">
      <c r="A22" s="69" t="s">
        <v>18</v>
      </c>
      <c r="B22" s="128">
        <v>2010</v>
      </c>
      <c r="C22" s="128">
        <v>2011</v>
      </c>
      <c r="D22" s="128">
        <v>2012</v>
      </c>
      <c r="E22" s="128">
        <v>2013</v>
      </c>
      <c r="F22" s="136">
        <v>2014</v>
      </c>
      <c r="G22" s="57">
        <v>2015</v>
      </c>
      <c r="H22" s="57"/>
      <c r="I22" s="57"/>
      <c r="J22" s="57"/>
    </row>
    <row r="23" spans="1:10" ht="12.75" customHeight="1">
      <c r="A23" s="58" t="s">
        <v>16</v>
      </c>
      <c r="B23" s="59">
        <v>1066</v>
      </c>
      <c r="C23" s="59">
        <v>1145</v>
      </c>
      <c r="D23" s="58">
        <v>1105</v>
      </c>
      <c r="E23" s="58">
        <v>1022</v>
      </c>
      <c r="F23" s="58">
        <v>883</v>
      </c>
      <c r="G23" s="58">
        <v>3200</v>
      </c>
      <c r="H23" s="57"/>
      <c r="I23" s="58"/>
      <c r="J23" s="58"/>
    </row>
    <row r="24" spans="1:10" ht="12.75" customHeight="1">
      <c r="A24" s="58" t="s">
        <v>20</v>
      </c>
      <c r="B24" s="59">
        <v>951</v>
      </c>
      <c r="C24" s="59">
        <v>968</v>
      </c>
      <c r="D24" s="58">
        <v>995</v>
      </c>
      <c r="E24" s="58">
        <v>852</v>
      </c>
      <c r="F24" s="58">
        <v>863</v>
      </c>
      <c r="G24" s="58">
        <v>2530</v>
      </c>
      <c r="H24" s="58"/>
      <c r="I24" s="58"/>
      <c r="J24" s="58"/>
    </row>
    <row r="25" spans="1:10" ht="12.75" customHeight="1">
      <c r="A25" s="58" t="s">
        <v>21</v>
      </c>
      <c r="B25" s="59">
        <v>13412</v>
      </c>
      <c r="C25" s="59">
        <v>5168</v>
      </c>
      <c r="D25" s="58">
        <v>11715</v>
      </c>
      <c r="E25" s="58">
        <v>8664</v>
      </c>
      <c r="F25" s="58">
        <v>8706</v>
      </c>
      <c r="G25" s="58">
        <v>34054</v>
      </c>
      <c r="H25" s="58"/>
      <c r="I25" s="58"/>
      <c r="J25" s="58"/>
    </row>
    <row r="26" spans="1:10" ht="12.75" customHeight="1">
      <c r="A26" s="58"/>
      <c r="B26" s="137"/>
      <c r="C26" s="137"/>
      <c r="D26" s="137"/>
      <c r="E26" s="137"/>
      <c r="F26" s="137"/>
      <c r="G26" s="137"/>
      <c r="H26" s="58"/>
      <c r="I26" s="58"/>
      <c r="J26" s="58"/>
    </row>
    <row r="27" spans="1:10" s="60" customFormat="1" ht="12.75" customHeight="1">
      <c r="A27" s="69" t="s">
        <v>17</v>
      </c>
      <c r="B27" s="57">
        <v>2010</v>
      </c>
      <c r="C27" s="57">
        <v>2011</v>
      </c>
      <c r="D27" s="57">
        <v>2012</v>
      </c>
      <c r="E27" s="57">
        <v>2013</v>
      </c>
      <c r="F27" s="57">
        <v>2014</v>
      </c>
      <c r="G27" s="57">
        <v>2015</v>
      </c>
      <c r="H27" s="57"/>
      <c r="I27" s="57"/>
      <c r="J27" s="57"/>
    </row>
    <row r="28" spans="1:10" ht="12.75" customHeight="1">
      <c r="A28" s="58" t="s">
        <v>16</v>
      </c>
      <c r="B28" s="59">
        <v>3523</v>
      </c>
      <c r="C28" s="59">
        <v>4879</v>
      </c>
      <c r="D28" s="58">
        <v>2953</v>
      </c>
      <c r="E28" s="58">
        <v>1941</v>
      </c>
      <c r="F28" s="58">
        <v>1567</v>
      </c>
      <c r="G28" s="58">
        <v>2140</v>
      </c>
      <c r="H28" s="58"/>
      <c r="I28" s="58"/>
      <c r="J28" s="58"/>
    </row>
    <row r="29" spans="1:10" ht="12.75" customHeight="1">
      <c r="A29" s="58" t="s">
        <v>20</v>
      </c>
      <c r="B29" s="59">
        <v>3459</v>
      </c>
      <c r="C29" s="59">
        <v>3555</v>
      </c>
      <c r="D29" s="58">
        <v>2156</v>
      </c>
      <c r="E29" s="58">
        <v>1413</v>
      </c>
      <c r="F29" s="58">
        <v>1368</v>
      </c>
      <c r="G29" s="58">
        <v>2405</v>
      </c>
      <c r="H29" s="58"/>
      <c r="I29" s="58"/>
      <c r="J29" s="58"/>
    </row>
    <row r="30" spans="1:10" ht="12.75" customHeight="1">
      <c r="A30" s="58" t="s">
        <v>21</v>
      </c>
      <c r="B30" s="59">
        <v>8</v>
      </c>
      <c r="C30" s="59">
        <v>22</v>
      </c>
      <c r="D30" s="58">
        <v>5</v>
      </c>
      <c r="E30" s="58">
        <v>121</v>
      </c>
      <c r="F30" s="58">
        <v>41</v>
      </c>
      <c r="G30" s="58">
        <v>194</v>
      </c>
      <c r="H30" s="58"/>
      <c r="I30" s="58"/>
      <c r="J30" s="58"/>
    </row>
    <row r="31" spans="1:10" ht="12.75" customHeight="1" thickBot="1">
      <c r="A31" s="70"/>
      <c r="B31" s="138"/>
      <c r="C31" s="138"/>
      <c r="D31" s="138"/>
      <c r="E31" s="138"/>
      <c r="F31" s="139"/>
      <c r="G31" s="139"/>
      <c r="H31" s="58"/>
      <c r="I31" s="58"/>
      <c r="J31" s="58"/>
    </row>
    <row r="32" spans="1:10" ht="12.75" customHeight="1" thickBot="1">
      <c r="A32" s="269" t="s">
        <v>22</v>
      </c>
      <c r="B32" s="295"/>
      <c r="C32" s="271"/>
      <c r="D32" s="272"/>
      <c r="E32" s="112"/>
      <c r="F32" s="113"/>
      <c r="G32" s="285"/>
      <c r="H32" s="286"/>
      <c r="I32" s="285"/>
      <c r="J32" s="286"/>
    </row>
    <row r="33" spans="1:10" s="60" customFormat="1" ht="12.75" customHeight="1">
      <c r="A33" s="57" t="s">
        <v>2</v>
      </c>
      <c r="B33" s="78">
        <v>2010</v>
      </c>
      <c r="C33" s="78">
        <v>2011</v>
      </c>
      <c r="D33" s="79">
        <v>2012</v>
      </c>
      <c r="E33" s="61">
        <v>2013</v>
      </c>
      <c r="F33" s="114">
        <v>2014</v>
      </c>
      <c r="G33" s="114">
        <v>2015</v>
      </c>
      <c r="H33" s="94"/>
      <c r="I33" s="61"/>
      <c r="J33" s="94"/>
    </row>
    <row r="34" spans="1:10" ht="12.75" customHeight="1">
      <c r="A34" s="115" t="s">
        <v>35</v>
      </c>
      <c r="B34" s="116">
        <v>10043</v>
      </c>
      <c r="C34" s="99">
        <v>8083</v>
      </c>
      <c r="D34" s="129">
        <v>13797</v>
      </c>
      <c r="E34" s="98">
        <v>12640</v>
      </c>
      <c r="F34" s="98">
        <v>11049</v>
      </c>
      <c r="G34" s="98">
        <v>14405</v>
      </c>
      <c r="H34" s="97"/>
      <c r="I34" s="97"/>
      <c r="J34" s="97"/>
    </row>
    <row r="35" spans="1:10" ht="12.75" customHeight="1">
      <c r="A35" s="115" t="s">
        <v>36</v>
      </c>
      <c r="B35" s="116">
        <v>90323</v>
      </c>
      <c r="C35" s="99">
        <v>112510</v>
      </c>
      <c r="D35" s="129">
        <v>101038</v>
      </c>
      <c r="E35" s="98">
        <v>90611</v>
      </c>
      <c r="F35" s="98">
        <v>91770</v>
      </c>
      <c r="G35" s="98">
        <v>109431</v>
      </c>
      <c r="H35" s="97"/>
      <c r="I35" s="97"/>
      <c r="J35" s="97"/>
    </row>
    <row r="36" spans="1:10" ht="12.75" customHeight="1">
      <c r="A36" s="115" t="s">
        <v>37</v>
      </c>
      <c r="B36" s="116">
        <v>386805</v>
      </c>
      <c r="C36" s="99">
        <v>534154</v>
      </c>
      <c r="D36" s="129">
        <v>483993</v>
      </c>
      <c r="E36" s="98">
        <v>438085</v>
      </c>
      <c r="F36" s="98">
        <v>463241</v>
      </c>
      <c r="G36" s="98">
        <v>480418</v>
      </c>
      <c r="H36" s="97"/>
      <c r="I36" s="97"/>
      <c r="J36" s="97"/>
    </row>
    <row r="37" spans="1:10" ht="12.75" customHeight="1">
      <c r="A37" s="115" t="s">
        <v>38</v>
      </c>
      <c r="B37" s="116">
        <v>29341</v>
      </c>
      <c r="C37" s="99">
        <v>32470</v>
      </c>
      <c r="D37" s="129">
        <v>0</v>
      </c>
      <c r="E37" s="98">
        <v>61</v>
      </c>
      <c r="F37" s="98">
        <v>0</v>
      </c>
      <c r="G37" s="98">
        <v>0</v>
      </c>
      <c r="H37" s="97"/>
      <c r="I37" s="97"/>
      <c r="J37" s="97"/>
    </row>
    <row r="38" spans="1:10" ht="12.75" customHeight="1">
      <c r="A38" s="118" t="s">
        <v>39</v>
      </c>
      <c r="B38" s="116">
        <v>8040</v>
      </c>
      <c r="C38" s="99">
        <v>7330</v>
      </c>
      <c r="D38" s="129">
        <v>7893</v>
      </c>
      <c r="E38" s="98">
        <v>5122</v>
      </c>
      <c r="F38" s="98">
        <v>7572</v>
      </c>
      <c r="G38" s="98">
        <v>8766</v>
      </c>
      <c r="H38" s="97"/>
      <c r="I38" s="97"/>
      <c r="J38" s="97"/>
    </row>
    <row r="39" spans="1:10" ht="12.75" customHeight="1" thickBot="1">
      <c r="A39" s="115" t="s">
        <v>40</v>
      </c>
      <c r="B39" s="116">
        <v>3955</v>
      </c>
      <c r="C39" s="99">
        <v>5577</v>
      </c>
      <c r="D39" s="129">
        <v>5217</v>
      </c>
      <c r="E39" s="98">
        <v>9805</v>
      </c>
      <c r="F39" s="98">
        <v>9171</v>
      </c>
      <c r="G39" s="98">
        <v>11847</v>
      </c>
      <c r="H39" s="97"/>
      <c r="I39" s="97"/>
      <c r="J39" s="97"/>
    </row>
    <row r="40" spans="1:10" s="60" customFormat="1" ht="12.75" customHeight="1" thickBot="1">
      <c r="A40" s="81" t="s">
        <v>23</v>
      </c>
      <c r="B40" s="119">
        <v>528507</v>
      </c>
      <c r="C40" s="99">
        <v>700124</v>
      </c>
      <c r="D40" s="129">
        <v>611938</v>
      </c>
      <c r="E40" s="101">
        <v>556324</v>
      </c>
      <c r="F40" s="101">
        <v>582803</v>
      </c>
      <c r="G40" s="101">
        <v>624867</v>
      </c>
      <c r="H40" s="61"/>
      <c r="I40" s="61"/>
      <c r="J40" s="61"/>
    </row>
    <row r="41" spans="1:10" s="60" customFormat="1" ht="12.75" customHeight="1" thickBot="1">
      <c r="A41" s="82"/>
      <c r="B41" s="83"/>
      <c r="C41" s="83"/>
      <c r="D41" s="83"/>
      <c r="E41" s="121"/>
      <c r="F41" s="122"/>
      <c r="G41" s="121"/>
      <c r="H41" s="121"/>
      <c r="I41" s="123"/>
      <c r="J41" s="124"/>
    </row>
    <row r="42" spans="1:10" s="60" customFormat="1" ht="12.75" customHeight="1" thickBot="1">
      <c r="A42" s="287"/>
      <c r="B42" s="288"/>
      <c r="C42" s="288"/>
      <c r="E42" s="125"/>
      <c r="F42" s="126"/>
      <c r="G42" s="126"/>
      <c r="H42" s="126"/>
      <c r="I42" s="126"/>
      <c r="J42" s="127"/>
    </row>
    <row r="43" spans="1:10" s="60" customFormat="1" ht="12.75" customHeight="1">
      <c r="A43" s="289" t="s">
        <v>42</v>
      </c>
      <c r="B43" s="290"/>
      <c r="C43" s="291" t="s">
        <v>41</v>
      </c>
      <c r="D43" s="292"/>
      <c r="E43" s="296" t="s">
        <v>43</v>
      </c>
      <c r="F43" s="297"/>
      <c r="G43" s="298"/>
      <c r="H43" s="299" t="s">
        <v>23</v>
      </c>
      <c r="I43" s="300"/>
      <c r="J43" s="301"/>
    </row>
    <row r="44" spans="1:10" s="60" customFormat="1" ht="12.75" customHeight="1">
      <c r="A44" s="61" t="s">
        <v>2</v>
      </c>
      <c r="B44" s="61" t="s">
        <v>24</v>
      </c>
      <c r="C44" s="61" t="s">
        <v>25</v>
      </c>
      <c r="D44" s="61" t="s">
        <v>3</v>
      </c>
      <c r="E44" s="61" t="s">
        <v>24</v>
      </c>
      <c r="F44" s="61" t="s">
        <v>25</v>
      </c>
      <c r="G44" s="61" t="s">
        <v>3</v>
      </c>
      <c r="H44" s="60" t="s">
        <v>24</v>
      </c>
      <c r="I44" s="130" t="s">
        <v>34</v>
      </c>
      <c r="J44" s="130" t="s">
        <v>33</v>
      </c>
    </row>
    <row r="45" spans="1:10" ht="12.75" customHeight="1">
      <c r="A45" s="140" t="s">
        <v>4</v>
      </c>
      <c r="B45" s="131">
        <v>21</v>
      </c>
      <c r="C45" s="129">
        <v>475</v>
      </c>
      <c r="D45" s="129">
        <v>1072</v>
      </c>
      <c r="E45" s="133">
        <v>37</v>
      </c>
      <c r="F45" s="132">
        <v>468</v>
      </c>
      <c r="G45" s="132">
        <v>1279</v>
      </c>
      <c r="H45" s="141">
        <v>58</v>
      </c>
      <c r="I45" s="141">
        <v>943</v>
      </c>
      <c r="J45" s="141">
        <v>2351</v>
      </c>
    </row>
    <row r="46" spans="1:10" ht="12.75" customHeight="1">
      <c r="A46" s="97" t="s">
        <v>5</v>
      </c>
      <c r="B46" s="131">
        <v>78</v>
      </c>
      <c r="C46" s="131">
        <v>1657</v>
      </c>
      <c r="D46" s="131">
        <v>4113</v>
      </c>
      <c r="E46" s="133">
        <v>72</v>
      </c>
      <c r="F46" s="132">
        <v>681</v>
      </c>
      <c r="G46" s="133">
        <v>1721</v>
      </c>
      <c r="H46" s="141">
        <v>150</v>
      </c>
      <c r="I46" s="141">
        <v>2338</v>
      </c>
      <c r="J46" s="141">
        <v>5834</v>
      </c>
    </row>
    <row r="47" spans="1:10" ht="12.75" customHeight="1">
      <c r="A47" s="140" t="s">
        <v>9</v>
      </c>
      <c r="B47" s="131">
        <v>52</v>
      </c>
      <c r="C47" s="131">
        <v>602</v>
      </c>
      <c r="D47" s="131">
        <v>1311</v>
      </c>
      <c r="E47" s="133">
        <v>111</v>
      </c>
      <c r="F47" s="132">
        <v>695</v>
      </c>
      <c r="G47" s="133">
        <v>1581</v>
      </c>
      <c r="H47" s="141">
        <v>163</v>
      </c>
      <c r="I47" s="141">
        <v>1297</v>
      </c>
      <c r="J47" s="141">
        <v>2892</v>
      </c>
    </row>
    <row r="48" spans="1:10" ht="12.75" customHeight="1">
      <c r="A48" s="97" t="s">
        <v>28</v>
      </c>
      <c r="B48" s="131">
        <v>3</v>
      </c>
      <c r="C48" s="131">
        <v>64</v>
      </c>
      <c r="D48" s="131">
        <v>136</v>
      </c>
      <c r="E48" s="133">
        <v>7</v>
      </c>
      <c r="F48" s="132">
        <v>97</v>
      </c>
      <c r="G48" s="133">
        <v>259</v>
      </c>
      <c r="H48" s="141">
        <v>10</v>
      </c>
      <c r="I48" s="141">
        <v>161</v>
      </c>
      <c r="J48" s="141">
        <v>395</v>
      </c>
    </row>
    <row r="49" spans="1:10" ht="12.75" customHeight="1">
      <c r="A49" s="97" t="s">
        <v>8</v>
      </c>
      <c r="B49" s="131">
        <v>6</v>
      </c>
      <c r="C49" s="131">
        <v>132</v>
      </c>
      <c r="D49" s="131">
        <v>246</v>
      </c>
      <c r="E49" s="133">
        <v>15</v>
      </c>
      <c r="F49" s="132">
        <v>256</v>
      </c>
      <c r="G49" s="133">
        <v>676</v>
      </c>
      <c r="H49" s="141">
        <v>21</v>
      </c>
      <c r="I49" s="141">
        <v>388</v>
      </c>
      <c r="J49" s="141">
        <v>922</v>
      </c>
    </row>
    <row r="50" spans="1:10" ht="12.75" customHeight="1">
      <c r="A50" s="97" t="s">
        <v>12</v>
      </c>
      <c r="B50" s="131">
        <v>4</v>
      </c>
      <c r="C50" s="131">
        <v>191</v>
      </c>
      <c r="D50" s="131">
        <v>422</v>
      </c>
      <c r="E50" s="133">
        <v>9</v>
      </c>
      <c r="F50" s="132">
        <v>254</v>
      </c>
      <c r="G50" s="133">
        <v>535</v>
      </c>
      <c r="H50" s="141">
        <v>13</v>
      </c>
      <c r="I50" s="141">
        <v>445</v>
      </c>
      <c r="J50" s="141">
        <v>957</v>
      </c>
    </row>
    <row r="51" spans="1:10" ht="12.75" customHeight="1">
      <c r="A51" s="97" t="s">
        <v>27</v>
      </c>
      <c r="B51" s="131">
        <v>13</v>
      </c>
      <c r="C51" s="131">
        <v>311</v>
      </c>
      <c r="D51" s="131">
        <v>666</v>
      </c>
      <c r="E51" s="133">
        <v>0</v>
      </c>
      <c r="F51" s="132">
        <v>0</v>
      </c>
      <c r="G51" s="133">
        <v>0</v>
      </c>
      <c r="H51" s="141">
        <v>13</v>
      </c>
      <c r="I51" s="141">
        <v>311</v>
      </c>
      <c r="J51" s="141">
        <v>666</v>
      </c>
    </row>
    <row r="52" spans="1:10" ht="12.75" customHeight="1">
      <c r="A52" s="97" t="s">
        <v>7</v>
      </c>
      <c r="B52" s="131">
        <v>10</v>
      </c>
      <c r="C52" s="131">
        <v>221</v>
      </c>
      <c r="D52" s="131">
        <v>630</v>
      </c>
      <c r="E52" s="133">
        <v>14</v>
      </c>
      <c r="F52" s="132">
        <v>145</v>
      </c>
      <c r="G52" s="133">
        <v>432</v>
      </c>
      <c r="H52" s="141">
        <v>24</v>
      </c>
      <c r="I52" s="141">
        <v>366</v>
      </c>
      <c r="J52" s="141">
        <v>1062</v>
      </c>
    </row>
    <row r="53" spans="1:10" ht="12.75" customHeight="1">
      <c r="A53" s="97" t="s">
        <v>26</v>
      </c>
      <c r="B53" s="131">
        <v>22</v>
      </c>
      <c r="C53" s="131">
        <v>532</v>
      </c>
      <c r="D53" s="131">
        <v>1374</v>
      </c>
      <c r="E53" s="133">
        <v>6</v>
      </c>
      <c r="F53" s="132">
        <v>38</v>
      </c>
      <c r="G53" s="133">
        <v>74</v>
      </c>
      <c r="H53" s="141">
        <v>28</v>
      </c>
      <c r="I53" s="141">
        <v>570</v>
      </c>
      <c r="J53" s="141">
        <v>1448</v>
      </c>
    </row>
    <row r="54" spans="1:10" ht="12.75" customHeight="1">
      <c r="A54" s="97" t="s">
        <v>10</v>
      </c>
      <c r="B54" s="131">
        <v>18</v>
      </c>
      <c r="C54" s="131">
        <v>409</v>
      </c>
      <c r="D54" s="131">
        <v>956</v>
      </c>
      <c r="E54" s="133">
        <v>15</v>
      </c>
      <c r="F54" s="132">
        <v>109</v>
      </c>
      <c r="G54" s="133">
        <v>279</v>
      </c>
      <c r="H54" s="141">
        <v>33</v>
      </c>
      <c r="I54" s="141">
        <v>518</v>
      </c>
      <c r="J54" s="141">
        <v>1235</v>
      </c>
    </row>
    <row r="55" spans="1:10" ht="12.75" customHeight="1">
      <c r="A55" s="97" t="s">
        <v>13</v>
      </c>
      <c r="B55" s="131">
        <v>5</v>
      </c>
      <c r="C55" s="131">
        <v>148</v>
      </c>
      <c r="D55" s="131">
        <v>417</v>
      </c>
      <c r="E55" s="133">
        <v>1</v>
      </c>
      <c r="F55" s="132">
        <v>9</v>
      </c>
      <c r="G55" s="133">
        <v>19</v>
      </c>
      <c r="H55" s="141">
        <v>6</v>
      </c>
      <c r="I55" s="141">
        <v>157</v>
      </c>
      <c r="J55" s="141">
        <v>436</v>
      </c>
    </row>
    <row r="56" spans="1:10" ht="12.75" customHeight="1">
      <c r="A56" s="97" t="s">
        <v>11</v>
      </c>
      <c r="B56" s="131">
        <v>2</v>
      </c>
      <c r="C56" s="131">
        <v>50</v>
      </c>
      <c r="D56" s="131">
        <v>96</v>
      </c>
      <c r="E56" s="132">
        <v>0</v>
      </c>
      <c r="F56" s="132">
        <v>0</v>
      </c>
      <c r="G56" s="132">
        <v>0</v>
      </c>
      <c r="H56" s="141">
        <v>2</v>
      </c>
      <c r="I56" s="141">
        <v>50</v>
      </c>
      <c r="J56" s="141">
        <v>96</v>
      </c>
    </row>
    <row r="57" spans="1:10" s="60" customFormat="1" ht="12.75" customHeight="1">
      <c r="A57" s="61" t="s">
        <v>23</v>
      </c>
      <c r="B57" s="134">
        <v>234</v>
      </c>
      <c r="C57" s="134">
        <v>4792</v>
      </c>
      <c r="D57" s="134">
        <v>11439</v>
      </c>
      <c r="E57" s="135">
        <v>287</v>
      </c>
      <c r="F57" s="135">
        <v>2752</v>
      </c>
      <c r="G57" s="135">
        <v>6855</v>
      </c>
      <c r="H57" s="142">
        <v>521</v>
      </c>
      <c r="I57" s="142">
        <v>7544</v>
      </c>
      <c r="J57" s="142">
        <v>18294</v>
      </c>
    </row>
    <row r="58" ht="12.75" customHeight="1" thickBot="1"/>
    <row r="59" spans="1:5" ht="12.75" customHeight="1" thickBot="1">
      <c r="A59" s="279" t="s">
        <v>29</v>
      </c>
      <c r="B59" s="280"/>
      <c r="C59" s="281"/>
      <c r="D59" s="109"/>
      <c r="E59" s="110"/>
    </row>
  </sheetData>
  <sheetProtection/>
  <mergeCells count="15">
    <mergeCell ref="A42:C42"/>
    <mergeCell ref="A43:B43"/>
    <mergeCell ref="C43:D43"/>
    <mergeCell ref="E43:G43"/>
    <mergeCell ref="H43:J43"/>
    <mergeCell ref="A59:C59"/>
    <mergeCell ref="H8:I8"/>
    <mergeCell ref="H9:I9"/>
    <mergeCell ref="H15:I15"/>
    <mergeCell ref="H16:I16"/>
    <mergeCell ref="A21:B21"/>
    <mergeCell ref="A32:B32"/>
    <mergeCell ref="C32:D32"/>
    <mergeCell ref="G32:H32"/>
    <mergeCell ref="I32:J3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L45" sqref="L45"/>
    </sheetView>
  </sheetViews>
  <sheetFormatPr defaultColWidth="9.00390625" defaultRowHeight="12.75" customHeight="1"/>
  <cols>
    <col min="1" max="1" width="16.75390625" style="146" customWidth="1"/>
    <col min="2" max="2" width="7.25390625" style="146" customWidth="1"/>
    <col min="3" max="3" width="7.375" style="146" customWidth="1"/>
    <col min="4" max="4" width="7.75390625" style="146" customWidth="1"/>
    <col min="5" max="5" width="8.375" style="146" customWidth="1"/>
    <col min="6" max="6" width="9.25390625" style="146" customWidth="1"/>
    <col min="7" max="7" width="9.625" style="146" customWidth="1"/>
    <col min="8" max="8" width="7.125" style="146" customWidth="1"/>
    <col min="9" max="9" width="8.125" style="146" customWidth="1"/>
    <col min="10" max="10" width="6.25390625" style="146" customWidth="1"/>
    <col min="11" max="16384" width="9.125" style="146" customWidth="1"/>
  </cols>
  <sheetData>
    <row r="1" spans="1:10" ht="12.75" customHeight="1">
      <c r="A1" s="144" t="s">
        <v>0</v>
      </c>
      <c r="B1" s="144"/>
      <c r="C1" s="144"/>
      <c r="D1" s="144"/>
      <c r="E1" s="144"/>
      <c r="F1" s="144"/>
      <c r="G1" s="145"/>
      <c r="H1" s="145"/>
      <c r="I1" s="145"/>
      <c r="J1" s="145"/>
    </row>
    <row r="2" spans="1:10" ht="12.75" customHeight="1">
      <c r="A2" s="144">
        <v>2016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2.7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</row>
    <row r="4" spans="1:10" s="147" customFormat="1" ht="12.75" customHeight="1">
      <c r="A4" s="144" t="s">
        <v>1</v>
      </c>
      <c r="B4" s="144"/>
      <c r="C4" s="144"/>
      <c r="D4" s="144"/>
      <c r="E4" s="144" t="s">
        <v>15</v>
      </c>
      <c r="F4" s="144"/>
      <c r="G4" s="144"/>
      <c r="H4" s="144"/>
      <c r="I4" s="144"/>
      <c r="J4" s="144"/>
    </row>
    <row r="5" spans="1:10" s="147" customFormat="1" ht="12.75" customHeight="1">
      <c r="A5" s="144" t="s">
        <v>2</v>
      </c>
      <c r="B5" s="144" t="s">
        <v>6</v>
      </c>
      <c r="C5" s="144" t="s">
        <v>25</v>
      </c>
      <c r="D5" s="144" t="s">
        <v>3</v>
      </c>
      <c r="E5" s="148" t="s">
        <v>17</v>
      </c>
      <c r="F5" s="144" t="s">
        <v>16</v>
      </c>
      <c r="G5" s="144" t="s">
        <v>14</v>
      </c>
      <c r="H5" s="311" t="s">
        <v>68</v>
      </c>
      <c r="I5" s="312"/>
      <c r="J5" s="144"/>
    </row>
    <row r="6" spans="1:10" ht="12.75" customHeight="1">
      <c r="A6" s="145" t="s">
        <v>4</v>
      </c>
      <c r="B6" s="145">
        <v>22</v>
      </c>
      <c r="C6" s="149">
        <v>1482</v>
      </c>
      <c r="D6" s="149">
        <v>2970</v>
      </c>
      <c r="E6" s="144">
        <v>2011</v>
      </c>
      <c r="F6" s="149">
        <v>235000</v>
      </c>
      <c r="G6" s="149">
        <v>335000</v>
      </c>
      <c r="H6" s="150">
        <v>1.425531914893617</v>
      </c>
      <c r="I6" s="145"/>
      <c r="J6" s="145"/>
    </row>
    <row r="7" spans="1:10" ht="12.75" customHeight="1">
      <c r="A7" s="145" t="s">
        <v>5</v>
      </c>
      <c r="B7" s="145">
        <v>18</v>
      </c>
      <c r="C7" s="145">
        <v>764</v>
      </c>
      <c r="D7" s="145">
        <v>1589</v>
      </c>
      <c r="E7" s="144">
        <v>2012</v>
      </c>
      <c r="F7" s="149">
        <v>258000</v>
      </c>
      <c r="G7" s="149">
        <v>368000</v>
      </c>
      <c r="H7" s="150">
        <v>1.426356589147287</v>
      </c>
      <c r="I7" s="151"/>
      <c r="J7" s="145"/>
    </row>
    <row r="8" spans="1:10" ht="12.75" customHeight="1">
      <c r="A8" s="145" t="s">
        <v>26</v>
      </c>
      <c r="B8" s="145">
        <v>1</v>
      </c>
      <c r="C8" s="145">
        <v>60</v>
      </c>
      <c r="D8" s="145">
        <v>120</v>
      </c>
      <c r="E8" s="144">
        <v>2013</v>
      </c>
      <c r="F8" s="149">
        <v>269009</v>
      </c>
      <c r="G8" s="149">
        <v>429944</v>
      </c>
      <c r="H8" s="150">
        <v>1.5982513596199384</v>
      </c>
      <c r="I8" s="151"/>
      <c r="J8" s="145"/>
    </row>
    <row r="9" spans="1:10" ht="12.75" customHeight="1">
      <c r="A9" s="145" t="s">
        <v>7</v>
      </c>
      <c r="B9" s="145">
        <v>2</v>
      </c>
      <c r="C9" s="145">
        <v>96</v>
      </c>
      <c r="D9" s="145">
        <v>192</v>
      </c>
      <c r="E9" s="147">
        <v>2014</v>
      </c>
      <c r="F9" s="152">
        <v>311045</v>
      </c>
      <c r="G9" s="152">
        <v>511389</v>
      </c>
      <c r="H9" s="153">
        <v>1.6440997283351284</v>
      </c>
      <c r="I9" s="145"/>
      <c r="J9" s="145"/>
    </row>
    <row r="10" spans="1:10" ht="12.75" customHeight="1">
      <c r="A10" s="145" t="s">
        <v>8</v>
      </c>
      <c r="B10" s="145">
        <v>4</v>
      </c>
      <c r="C10" s="145">
        <v>181</v>
      </c>
      <c r="D10" s="145">
        <v>362</v>
      </c>
      <c r="E10" s="145">
        <v>2015</v>
      </c>
      <c r="F10" s="149">
        <v>326630</v>
      </c>
      <c r="G10" s="149">
        <v>566889</v>
      </c>
      <c r="H10" s="150">
        <v>1.7355692985947402</v>
      </c>
      <c r="I10" s="145"/>
      <c r="J10" s="145"/>
    </row>
    <row r="11" spans="1:10" ht="12.75" customHeight="1">
      <c r="A11" s="145" t="s">
        <v>9</v>
      </c>
      <c r="B11" s="145">
        <v>5</v>
      </c>
      <c r="C11" s="145">
        <v>60</v>
      </c>
      <c r="D11" s="145">
        <v>126</v>
      </c>
      <c r="E11" s="145">
        <v>2016</v>
      </c>
      <c r="F11" s="149">
        <v>308994</v>
      </c>
      <c r="G11" s="149">
        <v>503612</v>
      </c>
      <c r="H11" s="150">
        <v>1.6298439451898743</v>
      </c>
      <c r="J11" s="145"/>
    </row>
    <row r="12" spans="1:10" ht="12.75" customHeight="1">
      <c r="A12" s="145" t="s">
        <v>28</v>
      </c>
      <c r="B12" s="145">
        <v>2</v>
      </c>
      <c r="C12" s="145">
        <v>52</v>
      </c>
      <c r="D12" s="145">
        <v>104</v>
      </c>
      <c r="E12" s="145"/>
      <c r="F12" s="145"/>
      <c r="G12" s="145"/>
      <c r="H12" s="150"/>
      <c r="I12" s="145"/>
      <c r="J12" s="145"/>
    </row>
    <row r="13" spans="1:10" ht="12.75" customHeight="1">
      <c r="A13" s="145" t="s">
        <v>10</v>
      </c>
      <c r="B13" s="145">
        <v>10</v>
      </c>
      <c r="C13" s="145">
        <v>186</v>
      </c>
      <c r="D13" s="145">
        <v>378</v>
      </c>
      <c r="E13" s="148" t="s">
        <v>18</v>
      </c>
      <c r="F13" s="149"/>
      <c r="G13" s="149"/>
      <c r="H13" s="150"/>
      <c r="I13" s="145"/>
      <c r="J13" s="145"/>
    </row>
    <row r="14" spans="1:10" ht="12.75" customHeight="1">
      <c r="A14" s="145" t="s">
        <v>11</v>
      </c>
      <c r="B14" s="145">
        <v>2</v>
      </c>
      <c r="C14" s="145">
        <v>69</v>
      </c>
      <c r="D14" s="145">
        <v>148</v>
      </c>
      <c r="E14" s="144">
        <v>2011</v>
      </c>
      <c r="F14" s="149">
        <v>150000</v>
      </c>
      <c r="G14" s="149">
        <v>190000</v>
      </c>
      <c r="H14" s="150">
        <v>1.2666666666666666</v>
      </c>
      <c r="I14" s="151"/>
      <c r="J14" s="145"/>
    </row>
    <row r="15" spans="1:10" ht="12.75" customHeight="1">
      <c r="A15" s="145" t="s">
        <v>12</v>
      </c>
      <c r="B15" s="145">
        <v>1</v>
      </c>
      <c r="C15" s="145">
        <v>55</v>
      </c>
      <c r="D15" s="145">
        <v>110</v>
      </c>
      <c r="E15" s="144">
        <v>2012</v>
      </c>
      <c r="F15" s="149">
        <v>174000</v>
      </c>
      <c r="G15" s="149">
        <v>195000</v>
      </c>
      <c r="H15" s="150">
        <v>1.1206896551724137</v>
      </c>
      <c r="I15" s="151"/>
      <c r="J15" s="145"/>
    </row>
    <row r="16" spans="1:10" ht="12.75" customHeight="1">
      <c r="A16" s="145" t="s">
        <v>13</v>
      </c>
      <c r="B16" s="145">
        <v>0</v>
      </c>
      <c r="C16" s="145">
        <v>0</v>
      </c>
      <c r="D16" s="145">
        <v>0</v>
      </c>
      <c r="E16" s="144">
        <v>2013</v>
      </c>
      <c r="F16" s="149">
        <v>169955</v>
      </c>
      <c r="G16" s="149">
        <v>187450</v>
      </c>
      <c r="H16" s="150">
        <v>1.102939013268218</v>
      </c>
      <c r="I16" s="144"/>
      <c r="J16" s="145"/>
    </row>
    <row r="17" spans="1:10" s="147" customFormat="1" ht="12.75" customHeight="1">
      <c r="A17" s="144" t="s">
        <v>30</v>
      </c>
      <c r="B17" s="154">
        <v>67</v>
      </c>
      <c r="C17" s="154">
        <v>3005</v>
      </c>
      <c r="D17" s="154">
        <v>6099</v>
      </c>
      <c r="E17" s="147">
        <v>2014</v>
      </c>
      <c r="F17" s="152">
        <v>190476</v>
      </c>
      <c r="G17" s="152">
        <v>216509</v>
      </c>
      <c r="H17" s="150">
        <v>1.1366733866733867</v>
      </c>
      <c r="I17" s="144"/>
      <c r="J17" s="144"/>
    </row>
    <row r="18" spans="1:10" s="147" customFormat="1" ht="12.75" customHeight="1">
      <c r="A18" s="144" t="s">
        <v>31</v>
      </c>
      <c r="B18" s="155">
        <v>556</v>
      </c>
      <c r="C18" s="155">
        <v>7828</v>
      </c>
      <c r="D18" s="155">
        <v>19000</v>
      </c>
      <c r="E18" s="147">
        <v>2015</v>
      </c>
      <c r="F18" s="152">
        <v>185645</v>
      </c>
      <c r="G18" s="152">
        <v>224494</v>
      </c>
      <c r="H18" s="150">
        <v>1.209264995017372</v>
      </c>
      <c r="I18" s="144"/>
      <c r="J18" s="144"/>
    </row>
    <row r="19" spans="1:10" s="147" customFormat="1" ht="12.75" customHeight="1">
      <c r="A19" s="156" t="s">
        <v>32</v>
      </c>
      <c r="B19" s="157">
        <v>623</v>
      </c>
      <c r="C19" s="157">
        <v>10833</v>
      </c>
      <c r="D19" s="157">
        <v>25099</v>
      </c>
      <c r="E19" s="147">
        <v>2016</v>
      </c>
      <c r="F19" s="152">
        <v>64949</v>
      </c>
      <c r="G19" s="152">
        <v>78750</v>
      </c>
      <c r="H19" s="150">
        <v>1.2124897996889867</v>
      </c>
      <c r="I19" s="144"/>
      <c r="J19" s="144"/>
    </row>
    <row r="20" spans="1:10" s="147" customFormat="1" ht="12.75" customHeight="1">
      <c r="A20" s="156"/>
      <c r="B20" s="157"/>
      <c r="C20" s="157"/>
      <c r="D20" s="157"/>
      <c r="E20" s="144"/>
      <c r="F20" s="144"/>
      <c r="G20" s="144"/>
      <c r="H20" s="144"/>
      <c r="I20" s="144"/>
      <c r="J20" s="144"/>
    </row>
    <row r="21" spans="1:10" ht="12.75" customHeight="1">
      <c r="A21" s="313" t="s">
        <v>19</v>
      </c>
      <c r="B21" s="313"/>
      <c r="C21" s="144"/>
      <c r="D21" s="145"/>
      <c r="E21" s="145"/>
      <c r="F21" s="145"/>
      <c r="G21" s="145"/>
      <c r="H21" s="145"/>
      <c r="I21" s="145"/>
      <c r="J21" s="145"/>
    </row>
    <row r="22" spans="1:10" s="147" customFormat="1" ht="12.75" customHeight="1">
      <c r="A22" s="158" t="s">
        <v>18</v>
      </c>
      <c r="B22" s="159">
        <v>2010</v>
      </c>
      <c r="C22" s="159">
        <v>2011</v>
      </c>
      <c r="D22" s="159">
        <v>2012</v>
      </c>
      <c r="E22" s="159">
        <v>2013</v>
      </c>
      <c r="F22" s="160">
        <v>2014</v>
      </c>
      <c r="G22" s="160">
        <v>2015</v>
      </c>
      <c r="H22" s="144">
        <v>2016</v>
      </c>
      <c r="I22" s="144"/>
      <c r="J22" s="144"/>
    </row>
    <row r="23" spans="1:10" ht="12.75" customHeight="1">
      <c r="A23" s="145" t="s">
        <v>16</v>
      </c>
      <c r="B23" s="149">
        <v>1066</v>
      </c>
      <c r="C23" s="149">
        <v>1145</v>
      </c>
      <c r="D23" s="145">
        <v>1105</v>
      </c>
      <c r="E23" s="145">
        <v>1022</v>
      </c>
      <c r="F23" s="145">
        <v>883</v>
      </c>
      <c r="G23" s="145">
        <v>3200</v>
      </c>
      <c r="H23" s="145">
        <v>1455</v>
      </c>
      <c r="I23" s="145"/>
      <c r="J23" s="145"/>
    </row>
    <row r="24" spans="1:10" ht="12.75" customHeight="1">
      <c r="A24" s="145" t="s">
        <v>20</v>
      </c>
      <c r="B24" s="149">
        <v>951</v>
      </c>
      <c r="C24" s="149">
        <v>968</v>
      </c>
      <c r="D24" s="145">
        <v>995</v>
      </c>
      <c r="E24" s="145">
        <v>852</v>
      </c>
      <c r="F24" s="145">
        <v>863</v>
      </c>
      <c r="G24" s="145">
        <v>2530</v>
      </c>
      <c r="H24" s="145">
        <v>1438</v>
      </c>
      <c r="I24" s="145"/>
      <c r="J24" s="145"/>
    </row>
    <row r="25" spans="1:10" ht="12.75" customHeight="1">
      <c r="A25" s="145" t="s">
        <v>21</v>
      </c>
      <c r="B25" s="149">
        <v>13412</v>
      </c>
      <c r="C25" s="149">
        <v>5168</v>
      </c>
      <c r="D25" s="145">
        <v>11715</v>
      </c>
      <c r="E25" s="145">
        <v>8664</v>
      </c>
      <c r="F25" s="145">
        <v>8706</v>
      </c>
      <c r="G25" s="145">
        <v>34054</v>
      </c>
      <c r="H25" s="145">
        <v>7242</v>
      </c>
      <c r="I25" s="145"/>
      <c r="J25" s="145"/>
    </row>
    <row r="26" spans="1:10" ht="12.75" customHeight="1">
      <c r="A26" s="145"/>
      <c r="B26" s="161"/>
      <c r="C26" s="161"/>
      <c r="D26" s="161"/>
      <c r="E26" s="161"/>
      <c r="F26" s="161"/>
      <c r="G26" s="161"/>
      <c r="H26" s="145"/>
      <c r="I26" s="145"/>
      <c r="J26" s="145"/>
    </row>
    <row r="27" spans="1:10" s="147" customFormat="1" ht="12.75" customHeight="1">
      <c r="A27" s="158" t="s">
        <v>17</v>
      </c>
      <c r="B27" s="160">
        <v>2010</v>
      </c>
      <c r="C27" s="160">
        <v>2011</v>
      </c>
      <c r="D27" s="160">
        <v>2012</v>
      </c>
      <c r="E27" s="160">
        <v>2013</v>
      </c>
      <c r="F27" s="160">
        <v>2014</v>
      </c>
      <c r="G27" s="160">
        <v>2015</v>
      </c>
      <c r="H27" s="144">
        <v>2016</v>
      </c>
      <c r="I27" s="144"/>
      <c r="J27" s="144"/>
    </row>
    <row r="28" spans="1:10" ht="12.75" customHeight="1">
      <c r="A28" s="145" t="s">
        <v>16</v>
      </c>
      <c r="B28" s="149">
        <v>3523</v>
      </c>
      <c r="C28" s="149">
        <v>4879</v>
      </c>
      <c r="D28" s="145">
        <v>2953</v>
      </c>
      <c r="E28" s="145">
        <v>1941</v>
      </c>
      <c r="F28" s="145">
        <v>1567</v>
      </c>
      <c r="G28" s="145">
        <v>2140</v>
      </c>
      <c r="H28" s="145">
        <v>3987</v>
      </c>
      <c r="I28" s="145"/>
      <c r="J28" s="145"/>
    </row>
    <row r="29" spans="1:10" ht="12.75" customHeight="1">
      <c r="A29" s="145" t="s">
        <v>20</v>
      </c>
      <c r="B29" s="149">
        <v>3459</v>
      </c>
      <c r="C29" s="149">
        <v>3555</v>
      </c>
      <c r="D29" s="145">
        <v>2156</v>
      </c>
      <c r="E29" s="145">
        <v>1413</v>
      </c>
      <c r="F29" s="145">
        <v>1368</v>
      </c>
      <c r="G29" s="145">
        <v>2405</v>
      </c>
      <c r="H29" s="145">
        <v>3045</v>
      </c>
      <c r="I29" s="145"/>
      <c r="J29" s="145"/>
    </row>
    <row r="30" spans="1:10" ht="12.75" customHeight="1">
      <c r="A30" s="145" t="s">
        <v>21</v>
      </c>
      <c r="B30" s="149">
        <v>8</v>
      </c>
      <c r="C30" s="149">
        <v>22</v>
      </c>
      <c r="D30" s="145">
        <v>5</v>
      </c>
      <c r="E30" s="145">
        <v>121</v>
      </c>
      <c r="F30" s="145">
        <v>41</v>
      </c>
      <c r="G30" s="145">
        <v>194</v>
      </c>
      <c r="H30" s="145">
        <v>7</v>
      </c>
      <c r="I30" s="145"/>
      <c r="J30" s="145"/>
    </row>
    <row r="31" spans="1:10" ht="12.75" customHeight="1" thickBot="1">
      <c r="A31" s="162"/>
      <c r="B31" s="163"/>
      <c r="C31" s="163"/>
      <c r="D31" s="163"/>
      <c r="E31" s="163"/>
      <c r="F31" s="164"/>
      <c r="G31" s="164"/>
      <c r="H31" s="145"/>
      <c r="I31" s="145"/>
      <c r="J31" s="145"/>
    </row>
    <row r="32" spans="1:10" ht="12.75" customHeight="1" thickBot="1">
      <c r="A32" s="314" t="s">
        <v>22</v>
      </c>
      <c r="B32" s="315"/>
      <c r="C32" s="316"/>
      <c r="D32" s="317"/>
      <c r="E32" s="165"/>
      <c r="F32" s="166"/>
      <c r="G32" s="318"/>
      <c r="H32" s="318"/>
      <c r="I32" s="319"/>
      <c r="J32" s="320"/>
    </row>
    <row r="33" spans="1:10" s="147" customFormat="1" ht="12.75" customHeight="1">
      <c r="A33" s="144" t="s">
        <v>2</v>
      </c>
      <c r="B33" s="168">
        <v>2010</v>
      </c>
      <c r="C33" s="168">
        <v>2011</v>
      </c>
      <c r="D33" s="167">
        <v>2012</v>
      </c>
      <c r="E33" s="169">
        <v>2013</v>
      </c>
      <c r="F33" s="170">
        <v>2014</v>
      </c>
      <c r="G33" s="170">
        <v>2015</v>
      </c>
      <c r="H33" s="171">
        <v>2016</v>
      </c>
      <c r="I33" s="169"/>
      <c r="J33" s="171"/>
    </row>
    <row r="34" spans="1:10" ht="12.75" customHeight="1">
      <c r="A34" s="172" t="s">
        <v>35</v>
      </c>
      <c r="B34" s="173">
        <v>10043</v>
      </c>
      <c r="C34" s="174">
        <v>8083</v>
      </c>
      <c r="D34" s="175">
        <v>13797</v>
      </c>
      <c r="E34" s="176">
        <v>12640</v>
      </c>
      <c r="F34" s="176">
        <v>11049</v>
      </c>
      <c r="G34" s="176">
        <v>14405</v>
      </c>
      <c r="H34" s="176">
        <v>8305</v>
      </c>
      <c r="I34" s="177"/>
      <c r="J34" s="177"/>
    </row>
    <row r="35" spans="1:10" ht="12.75" customHeight="1">
      <c r="A35" s="172" t="s">
        <v>36</v>
      </c>
      <c r="B35" s="173">
        <v>90323</v>
      </c>
      <c r="C35" s="174">
        <v>112510</v>
      </c>
      <c r="D35" s="175">
        <v>101038</v>
      </c>
      <c r="E35" s="176">
        <v>90611</v>
      </c>
      <c r="F35" s="176">
        <v>91770</v>
      </c>
      <c r="G35" s="176">
        <v>109431</v>
      </c>
      <c r="H35" s="176">
        <v>112152</v>
      </c>
      <c r="I35" s="177"/>
      <c r="J35" s="177"/>
    </row>
    <row r="36" spans="1:10" ht="12.75" customHeight="1">
      <c r="A36" s="172" t="s">
        <v>37</v>
      </c>
      <c r="B36" s="173">
        <v>386805</v>
      </c>
      <c r="C36" s="174">
        <v>534154</v>
      </c>
      <c r="D36" s="175">
        <v>483993</v>
      </c>
      <c r="E36" s="176">
        <v>438085</v>
      </c>
      <c r="F36" s="176">
        <v>463241</v>
      </c>
      <c r="G36" s="176">
        <v>480418</v>
      </c>
      <c r="H36" s="176">
        <v>229207</v>
      </c>
      <c r="I36" s="177"/>
      <c r="J36" s="177"/>
    </row>
    <row r="37" spans="1:10" ht="12.75" customHeight="1">
      <c r="A37" s="172" t="s">
        <v>38</v>
      </c>
      <c r="B37" s="173">
        <v>29341</v>
      </c>
      <c r="C37" s="174">
        <v>32470</v>
      </c>
      <c r="D37" s="175">
        <v>0</v>
      </c>
      <c r="E37" s="176">
        <v>61</v>
      </c>
      <c r="F37" s="176">
        <v>0</v>
      </c>
      <c r="G37" s="176">
        <v>0</v>
      </c>
      <c r="H37" s="176">
        <v>0</v>
      </c>
      <c r="I37" s="177"/>
      <c r="J37" s="177"/>
    </row>
    <row r="38" spans="1:10" ht="12.75" customHeight="1">
      <c r="A38" s="178" t="s">
        <v>39</v>
      </c>
      <c r="B38" s="173">
        <v>8040</v>
      </c>
      <c r="C38" s="174">
        <v>7330</v>
      </c>
      <c r="D38" s="175">
        <v>7893</v>
      </c>
      <c r="E38" s="176">
        <v>5122</v>
      </c>
      <c r="F38" s="176">
        <v>7572</v>
      </c>
      <c r="G38" s="176">
        <v>8766</v>
      </c>
      <c r="H38" s="176">
        <v>7388</v>
      </c>
      <c r="I38" s="177"/>
      <c r="J38" s="177"/>
    </row>
    <row r="39" spans="1:10" ht="12.75" customHeight="1" thickBot="1">
      <c r="A39" s="172" t="s">
        <v>40</v>
      </c>
      <c r="B39" s="173">
        <v>3955</v>
      </c>
      <c r="C39" s="174">
        <v>5577</v>
      </c>
      <c r="D39" s="175">
        <v>5217</v>
      </c>
      <c r="E39" s="176">
        <v>9805</v>
      </c>
      <c r="F39" s="176">
        <v>9171</v>
      </c>
      <c r="G39" s="176">
        <v>11847</v>
      </c>
      <c r="H39" s="176">
        <v>10881</v>
      </c>
      <c r="I39" s="177"/>
      <c r="J39" s="177"/>
    </row>
    <row r="40" spans="1:10" s="147" customFormat="1" ht="12.75" customHeight="1" thickBot="1">
      <c r="A40" s="179" t="s">
        <v>23</v>
      </c>
      <c r="B40" s="180">
        <v>528507</v>
      </c>
      <c r="C40" s="174">
        <v>700124</v>
      </c>
      <c r="D40" s="175">
        <v>611938</v>
      </c>
      <c r="E40" s="181">
        <v>556324</v>
      </c>
      <c r="F40" s="181">
        <v>582803</v>
      </c>
      <c r="G40" s="181">
        <v>624867</v>
      </c>
      <c r="H40" s="181">
        <v>367933</v>
      </c>
      <c r="I40" s="169"/>
      <c r="J40" s="169"/>
    </row>
    <row r="41" spans="1:10" s="147" customFormat="1" ht="12.75" customHeight="1">
      <c r="A41" s="182"/>
      <c r="B41" s="183"/>
      <c r="C41" s="183"/>
      <c r="D41" s="183"/>
      <c r="E41" s="184"/>
      <c r="F41" s="185"/>
      <c r="G41" s="184"/>
      <c r="H41" s="184"/>
      <c r="I41" s="186"/>
      <c r="J41" s="187"/>
    </row>
    <row r="42" spans="1:10" s="147" customFormat="1" ht="12.75" customHeight="1">
      <c r="A42" s="302" t="s">
        <v>42</v>
      </c>
      <c r="B42" s="303"/>
      <c r="C42" s="304" t="s">
        <v>41</v>
      </c>
      <c r="D42" s="305"/>
      <c r="E42" s="306" t="s">
        <v>43</v>
      </c>
      <c r="F42" s="306"/>
      <c r="G42" s="306"/>
      <c r="H42" s="307" t="s">
        <v>23</v>
      </c>
      <c r="I42" s="307"/>
      <c r="J42" s="307"/>
    </row>
    <row r="43" spans="1:10" s="147" customFormat="1" ht="12.75" customHeight="1">
      <c r="A43" s="167" t="s">
        <v>2</v>
      </c>
      <c r="B43" s="167" t="s">
        <v>24</v>
      </c>
      <c r="C43" s="167" t="s">
        <v>25</v>
      </c>
      <c r="D43" s="167" t="s">
        <v>3</v>
      </c>
      <c r="E43" s="167" t="s">
        <v>24</v>
      </c>
      <c r="F43" s="167" t="s">
        <v>25</v>
      </c>
      <c r="G43" s="167" t="s">
        <v>3</v>
      </c>
      <c r="H43" s="188" t="s">
        <v>24</v>
      </c>
      <c r="I43" s="189" t="s">
        <v>34</v>
      </c>
      <c r="J43" s="189" t="s">
        <v>33</v>
      </c>
    </row>
    <row r="44" spans="1:10" ht="12.75" customHeight="1">
      <c r="A44" s="190" t="s">
        <v>4</v>
      </c>
      <c r="B44" s="191">
        <v>23</v>
      </c>
      <c r="C44" s="192">
        <v>567</v>
      </c>
      <c r="D44" s="192">
        <v>1298</v>
      </c>
      <c r="E44" s="193">
        <v>42</v>
      </c>
      <c r="F44" s="194">
        <v>669</v>
      </c>
      <c r="G44" s="194">
        <v>1634</v>
      </c>
      <c r="H44" s="195">
        <v>65</v>
      </c>
      <c r="I44" s="195">
        <v>1236</v>
      </c>
      <c r="J44" s="195">
        <v>2932</v>
      </c>
    </row>
    <row r="45" spans="1:10" ht="12.75" customHeight="1">
      <c r="A45" s="196" t="s">
        <v>5</v>
      </c>
      <c r="B45" s="191">
        <v>82</v>
      </c>
      <c r="C45" s="191">
        <v>1383</v>
      </c>
      <c r="D45" s="191">
        <v>3504</v>
      </c>
      <c r="E45" s="193">
        <v>79</v>
      </c>
      <c r="F45" s="194">
        <v>745</v>
      </c>
      <c r="G45" s="193">
        <v>1876</v>
      </c>
      <c r="H45" s="195">
        <v>161</v>
      </c>
      <c r="I45" s="195">
        <v>2128</v>
      </c>
      <c r="J45" s="195">
        <v>5380</v>
      </c>
    </row>
    <row r="46" spans="1:10" ht="12.75" customHeight="1">
      <c r="A46" s="190" t="s">
        <v>9</v>
      </c>
      <c r="B46" s="191">
        <v>53</v>
      </c>
      <c r="C46" s="191">
        <v>624</v>
      </c>
      <c r="D46" s="191">
        <v>1367</v>
      </c>
      <c r="E46" s="193">
        <v>124</v>
      </c>
      <c r="F46" s="194">
        <v>768</v>
      </c>
      <c r="G46" s="193">
        <v>1743</v>
      </c>
      <c r="H46" s="195">
        <v>177</v>
      </c>
      <c r="I46" s="195">
        <v>1392</v>
      </c>
      <c r="J46" s="195">
        <v>3110</v>
      </c>
    </row>
    <row r="47" spans="1:10" ht="12.75" customHeight="1">
      <c r="A47" s="196" t="s">
        <v>28</v>
      </c>
      <c r="B47" s="191">
        <v>4</v>
      </c>
      <c r="C47" s="191">
        <v>84</v>
      </c>
      <c r="D47" s="191">
        <v>176</v>
      </c>
      <c r="E47" s="193">
        <v>2</v>
      </c>
      <c r="F47" s="194">
        <v>26</v>
      </c>
      <c r="G47" s="193">
        <v>58</v>
      </c>
      <c r="H47" s="195">
        <v>6</v>
      </c>
      <c r="I47" s="195">
        <v>110</v>
      </c>
      <c r="J47" s="195">
        <v>234</v>
      </c>
    </row>
    <row r="48" spans="1:10" ht="12.75" customHeight="1">
      <c r="A48" s="196" t="s">
        <v>8</v>
      </c>
      <c r="B48" s="191">
        <v>6</v>
      </c>
      <c r="C48" s="191">
        <v>133</v>
      </c>
      <c r="D48" s="191">
        <v>238</v>
      </c>
      <c r="E48" s="193">
        <v>13</v>
      </c>
      <c r="F48" s="194">
        <v>306</v>
      </c>
      <c r="G48" s="193">
        <v>906</v>
      </c>
      <c r="H48" s="195">
        <v>19</v>
      </c>
      <c r="I48" s="195">
        <v>439</v>
      </c>
      <c r="J48" s="195">
        <v>1144</v>
      </c>
    </row>
    <row r="49" spans="1:10" ht="12.75" customHeight="1">
      <c r="A49" s="196" t="s">
        <v>12</v>
      </c>
      <c r="B49" s="191">
        <v>4</v>
      </c>
      <c r="C49" s="191">
        <v>191</v>
      </c>
      <c r="D49" s="191">
        <v>422</v>
      </c>
      <c r="E49" s="193">
        <v>9</v>
      </c>
      <c r="F49" s="194">
        <v>254</v>
      </c>
      <c r="G49" s="193">
        <v>535</v>
      </c>
      <c r="H49" s="195">
        <v>13</v>
      </c>
      <c r="I49" s="195">
        <v>445</v>
      </c>
      <c r="J49" s="195">
        <v>957</v>
      </c>
    </row>
    <row r="50" spans="1:10" ht="12.75" customHeight="1">
      <c r="A50" s="196" t="s">
        <v>27</v>
      </c>
      <c r="B50" s="191">
        <v>16</v>
      </c>
      <c r="C50" s="191">
        <v>426</v>
      </c>
      <c r="D50" s="191">
        <v>956</v>
      </c>
      <c r="E50" s="193">
        <v>3</v>
      </c>
      <c r="F50" s="194">
        <v>15</v>
      </c>
      <c r="G50" s="193">
        <v>49</v>
      </c>
      <c r="H50" s="195">
        <v>19</v>
      </c>
      <c r="I50" s="195">
        <v>441</v>
      </c>
      <c r="J50" s="195">
        <v>1005</v>
      </c>
    </row>
    <row r="51" spans="1:10" ht="12.75" customHeight="1">
      <c r="A51" s="196" t="s">
        <v>7</v>
      </c>
      <c r="B51" s="191">
        <v>14</v>
      </c>
      <c r="C51" s="191">
        <v>317</v>
      </c>
      <c r="D51" s="191">
        <v>887</v>
      </c>
      <c r="E51" s="193">
        <v>10</v>
      </c>
      <c r="F51" s="194">
        <v>96</v>
      </c>
      <c r="G51" s="193">
        <v>293</v>
      </c>
      <c r="H51" s="195">
        <v>24</v>
      </c>
      <c r="I51" s="195">
        <v>413</v>
      </c>
      <c r="J51" s="195">
        <v>1180</v>
      </c>
    </row>
    <row r="52" spans="1:10" ht="12.75" customHeight="1">
      <c r="A52" s="196" t="s">
        <v>26</v>
      </c>
      <c r="B52" s="191">
        <v>23</v>
      </c>
      <c r="C52" s="191">
        <v>509</v>
      </c>
      <c r="D52" s="191">
        <v>1241</v>
      </c>
      <c r="E52" s="193">
        <v>9</v>
      </c>
      <c r="F52" s="194">
        <v>120</v>
      </c>
      <c r="G52" s="193">
        <v>302</v>
      </c>
      <c r="H52" s="195">
        <v>32</v>
      </c>
      <c r="I52" s="195">
        <v>629</v>
      </c>
      <c r="J52" s="195">
        <v>1543</v>
      </c>
    </row>
    <row r="53" spans="1:10" ht="12.75" customHeight="1">
      <c r="A53" s="196" t="s">
        <v>10</v>
      </c>
      <c r="B53" s="191">
        <v>14</v>
      </c>
      <c r="C53" s="191">
        <v>292</v>
      </c>
      <c r="D53" s="191">
        <v>690</v>
      </c>
      <c r="E53" s="193">
        <v>20</v>
      </c>
      <c r="F53" s="194">
        <v>96</v>
      </c>
      <c r="G53" s="193">
        <v>293</v>
      </c>
      <c r="H53" s="195">
        <v>34</v>
      </c>
      <c r="I53" s="195">
        <v>388</v>
      </c>
      <c r="J53" s="195">
        <v>983</v>
      </c>
    </row>
    <row r="54" spans="1:10" ht="12.75" customHeight="1">
      <c r="A54" s="196" t="s">
        <v>13</v>
      </c>
      <c r="B54" s="191">
        <v>5</v>
      </c>
      <c r="C54" s="191">
        <v>148</v>
      </c>
      <c r="D54" s="191">
        <v>417</v>
      </c>
      <c r="E54" s="193">
        <v>1</v>
      </c>
      <c r="F54" s="194">
        <v>9</v>
      </c>
      <c r="G54" s="193">
        <v>19</v>
      </c>
      <c r="H54" s="195">
        <v>6</v>
      </c>
      <c r="I54" s="195">
        <v>157</v>
      </c>
      <c r="J54" s="195">
        <v>436</v>
      </c>
    </row>
    <row r="55" spans="1:10" ht="12.75" customHeight="1">
      <c r="A55" s="196" t="s">
        <v>11</v>
      </c>
      <c r="B55" s="191">
        <v>2</v>
      </c>
      <c r="C55" s="191">
        <v>50</v>
      </c>
      <c r="D55" s="191">
        <v>96</v>
      </c>
      <c r="E55" s="194">
        <v>0</v>
      </c>
      <c r="F55" s="194">
        <v>0</v>
      </c>
      <c r="G55" s="194">
        <v>0</v>
      </c>
      <c r="H55" s="195">
        <v>0</v>
      </c>
      <c r="I55" s="195">
        <v>50</v>
      </c>
      <c r="J55" s="195">
        <v>96</v>
      </c>
    </row>
    <row r="56" spans="1:10" s="147" customFormat="1" ht="12.75" customHeight="1" thickBot="1">
      <c r="A56" s="167" t="s">
        <v>23</v>
      </c>
      <c r="B56" s="197">
        <v>246</v>
      </c>
      <c r="C56" s="197">
        <v>4724</v>
      </c>
      <c r="D56" s="197">
        <v>11292</v>
      </c>
      <c r="E56" s="198">
        <v>312</v>
      </c>
      <c r="F56" s="198">
        <v>3104</v>
      </c>
      <c r="G56" s="198">
        <v>7708</v>
      </c>
      <c r="H56" s="199">
        <v>556</v>
      </c>
      <c r="I56" s="199">
        <v>7828</v>
      </c>
      <c r="J56" s="199">
        <v>19000</v>
      </c>
    </row>
    <row r="57" spans="1:6" ht="12.75" customHeight="1" thickBot="1">
      <c r="A57" s="308" t="s">
        <v>29</v>
      </c>
      <c r="B57" s="309"/>
      <c r="C57" s="310"/>
      <c r="D57" s="200" t="s">
        <v>70</v>
      </c>
      <c r="E57" s="201" t="s">
        <v>69</v>
      </c>
      <c r="F57" s="202" t="s">
        <v>71</v>
      </c>
    </row>
  </sheetData>
  <sheetProtection/>
  <mergeCells count="11">
    <mergeCell ref="I32:J32"/>
    <mergeCell ref="A42:B42"/>
    <mergeCell ref="C42:D42"/>
    <mergeCell ref="E42:G42"/>
    <mergeCell ref="H42:J42"/>
    <mergeCell ref="A57:C57"/>
    <mergeCell ref="H5:I5"/>
    <mergeCell ref="A21:B21"/>
    <mergeCell ref="A32:B32"/>
    <mergeCell ref="C32:D32"/>
    <mergeCell ref="G32:H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34">
      <selection activeCell="H60" sqref="H60"/>
    </sheetView>
  </sheetViews>
  <sheetFormatPr defaultColWidth="9.00390625" defaultRowHeight="12.75"/>
  <cols>
    <col min="1" max="1" width="19.375" style="0" customWidth="1"/>
    <col min="2" max="2" width="11.00390625" style="0" customWidth="1"/>
    <col min="3" max="3" width="13.375" style="0" customWidth="1"/>
    <col min="4" max="4" width="11.375" style="0" customWidth="1"/>
    <col min="5" max="5" width="13.625" style="0" customWidth="1"/>
    <col min="6" max="6" width="13.25390625" style="0" customWidth="1"/>
    <col min="7" max="7" width="16.00390625" style="0" bestFit="1" customWidth="1"/>
    <col min="8" max="9" width="9.875" style="0" bestFit="1" customWidth="1"/>
    <col min="10" max="10" width="8.375" style="0" customWidth="1"/>
  </cols>
  <sheetData>
    <row r="1" spans="1:10" s="3" customFormat="1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</row>
    <row r="2" spans="1:10" s="3" customFormat="1" ht="15.75" customHeight="1">
      <c r="A2" s="1">
        <v>2017</v>
      </c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15.7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4" customFormat="1" ht="15.75" customHeight="1">
      <c r="A4" s="1" t="s">
        <v>1</v>
      </c>
      <c r="B4" s="1"/>
      <c r="C4" s="1"/>
      <c r="D4" s="1"/>
      <c r="E4" s="1" t="s">
        <v>15</v>
      </c>
      <c r="F4" s="1"/>
      <c r="G4" s="1"/>
      <c r="H4" s="1"/>
      <c r="I4" s="1"/>
      <c r="J4" s="1"/>
    </row>
    <row r="5" spans="1:10" s="7" customFormat="1" ht="15.75" customHeight="1">
      <c r="A5" s="6" t="s">
        <v>2</v>
      </c>
      <c r="B5" s="6" t="s">
        <v>6</v>
      </c>
      <c r="C5" s="6" t="s">
        <v>25</v>
      </c>
      <c r="D5" s="6" t="s">
        <v>3</v>
      </c>
      <c r="E5" s="203" t="s">
        <v>17</v>
      </c>
      <c r="F5" s="204" t="s">
        <v>16</v>
      </c>
      <c r="G5" s="204" t="s">
        <v>14</v>
      </c>
      <c r="H5" s="325" t="s">
        <v>68</v>
      </c>
      <c r="I5" s="326"/>
      <c r="J5" s="6"/>
    </row>
    <row r="6" spans="1:10" s="3" customFormat="1" ht="15.75" customHeight="1">
      <c r="A6" s="2" t="s">
        <v>4</v>
      </c>
      <c r="B6" s="2">
        <v>23</v>
      </c>
      <c r="C6" s="5">
        <v>1520</v>
      </c>
      <c r="D6" s="5">
        <v>3046</v>
      </c>
      <c r="E6" s="1">
        <v>2011</v>
      </c>
      <c r="F6" s="5">
        <v>235000</v>
      </c>
      <c r="G6" s="5">
        <v>335000</v>
      </c>
      <c r="H6" s="205">
        <f aca="true" t="shared" si="0" ref="H6:H18">SUM(G6/F6)</f>
        <v>1.425531914893617</v>
      </c>
      <c r="I6" s="2"/>
      <c r="J6" s="2"/>
    </row>
    <row r="7" spans="1:10" s="3" customFormat="1" ht="15.75" customHeight="1">
      <c r="A7" s="2" t="s">
        <v>5</v>
      </c>
      <c r="B7" s="2">
        <v>18</v>
      </c>
      <c r="C7" s="2">
        <v>764</v>
      </c>
      <c r="D7" s="2">
        <v>1589</v>
      </c>
      <c r="E7" s="1">
        <v>2012</v>
      </c>
      <c r="F7" s="5">
        <v>258000</v>
      </c>
      <c r="G7" s="5">
        <v>368000</v>
      </c>
      <c r="H7" s="205">
        <f t="shared" si="0"/>
        <v>1.426356589147287</v>
      </c>
      <c r="I7" s="143"/>
      <c r="J7" s="2"/>
    </row>
    <row r="8" spans="1:10" s="3" customFormat="1" ht="15.75" customHeight="1">
      <c r="A8" s="2" t="s">
        <v>26</v>
      </c>
      <c r="B8" s="2">
        <v>1</v>
      </c>
      <c r="C8" s="2">
        <v>60</v>
      </c>
      <c r="D8" s="2">
        <v>120</v>
      </c>
      <c r="E8" s="1">
        <v>2013</v>
      </c>
      <c r="F8" s="5">
        <v>269009</v>
      </c>
      <c r="G8" s="5">
        <v>429944</v>
      </c>
      <c r="H8" s="205">
        <f t="shared" si="0"/>
        <v>1.5982513596199384</v>
      </c>
      <c r="I8" s="143"/>
      <c r="J8" s="2"/>
    </row>
    <row r="9" spans="1:10" s="3" customFormat="1" ht="15.75" customHeight="1">
      <c r="A9" s="2" t="s">
        <v>7</v>
      </c>
      <c r="B9" s="2">
        <v>3</v>
      </c>
      <c r="C9" s="2">
        <v>105</v>
      </c>
      <c r="D9" s="2">
        <v>210</v>
      </c>
      <c r="E9" s="4">
        <v>2014</v>
      </c>
      <c r="F9" s="206">
        <v>311045</v>
      </c>
      <c r="G9" s="206">
        <v>511389</v>
      </c>
      <c r="H9" s="207">
        <f t="shared" si="0"/>
        <v>1.6440997283351284</v>
      </c>
      <c r="I9" s="2"/>
      <c r="J9" s="2"/>
    </row>
    <row r="10" spans="1:10" s="3" customFormat="1" ht="15.75" customHeight="1">
      <c r="A10" s="2" t="s">
        <v>8</v>
      </c>
      <c r="B10" s="2">
        <v>4</v>
      </c>
      <c r="C10" s="2">
        <v>177</v>
      </c>
      <c r="D10" s="2">
        <v>354</v>
      </c>
      <c r="E10" s="1">
        <v>2015</v>
      </c>
      <c r="F10" s="5">
        <v>326630</v>
      </c>
      <c r="G10" s="5">
        <v>566889</v>
      </c>
      <c r="H10" s="205">
        <f t="shared" si="0"/>
        <v>1.7355692985947402</v>
      </c>
      <c r="I10" s="2"/>
      <c r="J10" s="2"/>
    </row>
    <row r="11" spans="1:10" s="3" customFormat="1" ht="15.75" customHeight="1">
      <c r="A11" s="2" t="s">
        <v>9</v>
      </c>
      <c r="B11" s="2">
        <v>5</v>
      </c>
      <c r="C11" s="2">
        <v>60</v>
      </c>
      <c r="D11" s="2">
        <v>126</v>
      </c>
      <c r="E11" s="1">
        <v>2016</v>
      </c>
      <c r="F11" s="5">
        <v>308994</v>
      </c>
      <c r="G11" s="5">
        <v>503612</v>
      </c>
      <c r="H11" s="205">
        <f t="shared" si="0"/>
        <v>1.6298439451898743</v>
      </c>
      <c r="J11" s="2"/>
    </row>
    <row r="12" spans="1:10" s="3" customFormat="1" ht="15.75" customHeight="1">
      <c r="A12" s="2" t="s">
        <v>28</v>
      </c>
      <c r="B12" s="2">
        <v>2</v>
      </c>
      <c r="C12" s="2">
        <v>52</v>
      </c>
      <c r="D12" s="2">
        <v>104</v>
      </c>
      <c r="E12" s="1">
        <v>2017</v>
      </c>
      <c r="F12" s="5">
        <v>597387</v>
      </c>
      <c r="G12" s="5">
        <v>1062548</v>
      </c>
      <c r="H12" s="205">
        <v>1.78</v>
      </c>
      <c r="I12" s="2"/>
      <c r="J12" s="2"/>
    </row>
    <row r="13" spans="1:10" s="3" customFormat="1" ht="15.75" customHeight="1">
      <c r="A13" s="2" t="s">
        <v>10</v>
      </c>
      <c r="B13" s="2">
        <v>10</v>
      </c>
      <c r="C13" s="2">
        <v>186</v>
      </c>
      <c r="D13" s="2">
        <v>378</v>
      </c>
      <c r="E13" s="203" t="s">
        <v>18</v>
      </c>
      <c r="F13" s="208"/>
      <c r="G13" s="208"/>
      <c r="H13" s="209"/>
      <c r="I13" s="210"/>
      <c r="J13" s="2"/>
    </row>
    <row r="14" spans="1:10" s="3" customFormat="1" ht="15.75" customHeight="1">
      <c r="A14" s="2" t="s">
        <v>11</v>
      </c>
      <c r="B14" s="2">
        <v>2</v>
      </c>
      <c r="C14" s="2">
        <v>69</v>
      </c>
      <c r="D14" s="2">
        <v>148</v>
      </c>
      <c r="E14" s="1">
        <v>2011</v>
      </c>
      <c r="F14" s="5">
        <v>150000</v>
      </c>
      <c r="G14" s="5">
        <v>190000</v>
      </c>
      <c r="H14" s="205">
        <f t="shared" si="0"/>
        <v>1.2666666666666666</v>
      </c>
      <c r="I14" s="143"/>
      <c r="J14" s="2"/>
    </row>
    <row r="15" spans="1:10" s="3" customFormat="1" ht="15.75" customHeight="1">
      <c r="A15" s="2" t="s">
        <v>12</v>
      </c>
      <c r="B15" s="2">
        <v>1</v>
      </c>
      <c r="C15" s="2">
        <v>55</v>
      </c>
      <c r="D15" s="2">
        <v>110</v>
      </c>
      <c r="E15" s="1">
        <v>2012</v>
      </c>
      <c r="F15" s="5">
        <v>174000</v>
      </c>
      <c r="G15" s="5">
        <v>195000</v>
      </c>
      <c r="H15" s="205">
        <f t="shared" si="0"/>
        <v>1.1206896551724137</v>
      </c>
      <c r="I15" s="143"/>
      <c r="J15" s="2"/>
    </row>
    <row r="16" spans="1:10" s="3" customFormat="1" ht="15.75" customHeight="1">
      <c r="A16" s="2" t="s">
        <v>13</v>
      </c>
      <c r="B16" s="2">
        <v>0</v>
      </c>
      <c r="C16" s="2">
        <v>0</v>
      </c>
      <c r="D16" s="2">
        <v>0</v>
      </c>
      <c r="E16" s="1">
        <v>2013</v>
      </c>
      <c r="F16" s="5">
        <v>169955</v>
      </c>
      <c r="G16" s="5">
        <v>187450</v>
      </c>
      <c r="H16" s="205">
        <f t="shared" si="0"/>
        <v>1.102939013268218</v>
      </c>
      <c r="I16" s="1"/>
      <c r="J16" s="2"/>
    </row>
    <row r="17" spans="1:10" s="4" customFormat="1" ht="15.75" customHeight="1">
      <c r="A17" s="1" t="s">
        <v>30</v>
      </c>
      <c r="B17" s="8">
        <f>SUM(B6:B16)</f>
        <v>69</v>
      </c>
      <c r="C17" s="8">
        <f>SUM(C6:C16)</f>
        <v>3048</v>
      </c>
      <c r="D17" s="8">
        <f>SUM(D6:D16)</f>
        <v>6185</v>
      </c>
      <c r="E17" s="4">
        <v>2014</v>
      </c>
      <c r="F17" s="206">
        <v>190476</v>
      </c>
      <c r="G17" s="5">
        <v>216509</v>
      </c>
      <c r="H17" s="205">
        <f t="shared" si="0"/>
        <v>1.1366733866733867</v>
      </c>
      <c r="I17" s="1"/>
      <c r="J17" s="1"/>
    </row>
    <row r="18" spans="1:10" s="4" customFormat="1" ht="15.75" customHeight="1">
      <c r="A18" s="1" t="s">
        <v>31</v>
      </c>
      <c r="B18" s="16">
        <v>584</v>
      </c>
      <c r="C18" s="16">
        <v>8533</v>
      </c>
      <c r="D18" s="16">
        <v>20637</v>
      </c>
      <c r="E18" s="4">
        <v>2015</v>
      </c>
      <c r="F18" s="206">
        <v>185645</v>
      </c>
      <c r="G18" s="5">
        <v>224494</v>
      </c>
      <c r="H18" s="205">
        <f t="shared" si="0"/>
        <v>1.209264995017372</v>
      </c>
      <c r="I18" s="1"/>
      <c r="J18" s="1"/>
    </row>
    <row r="19" spans="1:10" s="4" customFormat="1" ht="15.75" customHeight="1">
      <c r="A19" s="10" t="s">
        <v>32</v>
      </c>
      <c r="B19" s="9">
        <f>SUM(B17:B18)</f>
        <v>653</v>
      </c>
      <c r="C19" s="9">
        <f>SUM(C17:C18)</f>
        <v>11581</v>
      </c>
      <c r="D19" s="9">
        <f>SUM(D17:D18)</f>
        <v>26822</v>
      </c>
      <c r="E19" s="4">
        <v>2016</v>
      </c>
      <c r="F19" s="206">
        <v>64949</v>
      </c>
      <c r="G19" s="5">
        <v>78750</v>
      </c>
      <c r="H19" s="205">
        <f>SUM(G19/F19)</f>
        <v>1.2124897996889867</v>
      </c>
      <c r="I19" s="1"/>
      <c r="J19" s="1"/>
    </row>
    <row r="20" spans="1:10" s="4" customFormat="1" ht="15.75" customHeight="1">
      <c r="A20" s="10"/>
      <c r="B20" s="9"/>
      <c r="C20" s="9"/>
      <c r="D20" s="9"/>
      <c r="E20" s="1">
        <v>2017</v>
      </c>
      <c r="F20" s="206">
        <v>111109</v>
      </c>
      <c r="G20" s="5">
        <v>142324</v>
      </c>
      <c r="H20" s="1">
        <v>1.28</v>
      </c>
      <c r="I20" s="1"/>
      <c r="J20" s="1"/>
    </row>
    <row r="21" spans="1:10" s="3" customFormat="1" ht="15.75" customHeight="1">
      <c r="A21" s="247" t="s">
        <v>19</v>
      </c>
      <c r="B21" s="247"/>
      <c r="C21" s="1"/>
      <c r="D21" s="2"/>
      <c r="E21" s="2"/>
      <c r="F21" s="2"/>
      <c r="G21" s="2"/>
      <c r="H21" s="2"/>
      <c r="I21" s="2"/>
      <c r="J21" s="2"/>
    </row>
    <row r="22" spans="1:10" s="7" customFormat="1" ht="15.75" customHeight="1">
      <c r="A22" s="17" t="s">
        <v>18</v>
      </c>
      <c r="B22" s="211">
        <v>2011</v>
      </c>
      <c r="C22" s="211">
        <v>2012</v>
      </c>
      <c r="D22" s="211">
        <v>2013</v>
      </c>
      <c r="E22" s="212">
        <v>2014</v>
      </c>
      <c r="F22" s="212">
        <v>2015</v>
      </c>
      <c r="G22" s="203">
        <v>2016</v>
      </c>
      <c r="H22" s="203">
        <v>2017</v>
      </c>
      <c r="I22" s="6"/>
      <c r="J22" s="6"/>
    </row>
    <row r="23" spans="1:10" s="3" customFormat="1" ht="15.75" customHeight="1">
      <c r="A23" s="2" t="s">
        <v>16</v>
      </c>
      <c r="B23" s="5">
        <v>1145</v>
      </c>
      <c r="C23" s="2">
        <v>1105</v>
      </c>
      <c r="D23" s="2">
        <v>1022</v>
      </c>
      <c r="E23" s="2">
        <v>883</v>
      </c>
      <c r="F23" s="2">
        <v>3200</v>
      </c>
      <c r="G23" s="2">
        <v>1455</v>
      </c>
      <c r="H23" s="5">
        <v>5904</v>
      </c>
      <c r="I23" s="2"/>
      <c r="J23" s="2"/>
    </row>
    <row r="24" spans="1:10" s="3" customFormat="1" ht="15.75" customHeight="1">
      <c r="A24" s="2" t="s">
        <v>20</v>
      </c>
      <c r="B24" s="5">
        <v>968</v>
      </c>
      <c r="C24" s="2">
        <v>995</v>
      </c>
      <c r="D24" s="2">
        <v>852</v>
      </c>
      <c r="E24" s="2">
        <v>863</v>
      </c>
      <c r="F24" s="2">
        <v>2530</v>
      </c>
      <c r="G24" s="2">
        <v>1438</v>
      </c>
      <c r="H24" s="5">
        <v>5913</v>
      </c>
      <c r="I24" s="2"/>
      <c r="J24" s="2"/>
    </row>
    <row r="25" spans="1:10" s="3" customFormat="1" ht="15.75" customHeight="1">
      <c r="A25" s="2" t="s">
        <v>21</v>
      </c>
      <c r="B25" s="5">
        <v>5168</v>
      </c>
      <c r="C25" s="2">
        <v>11715</v>
      </c>
      <c r="D25" s="2">
        <v>8664</v>
      </c>
      <c r="E25" s="2">
        <v>8706</v>
      </c>
      <c r="F25" s="2">
        <v>34054</v>
      </c>
      <c r="G25" s="2">
        <v>7242</v>
      </c>
      <c r="H25" s="5">
        <v>847</v>
      </c>
      <c r="I25" s="2"/>
      <c r="J25" s="2"/>
    </row>
    <row r="26" spans="1:10" s="3" customFormat="1" ht="15.75" customHeight="1">
      <c r="A26" s="2"/>
      <c r="B26" s="213"/>
      <c r="C26" s="213"/>
      <c r="D26" s="213"/>
      <c r="E26" s="213"/>
      <c r="F26" s="213"/>
      <c r="G26" s="213"/>
      <c r="H26" s="214"/>
      <c r="I26" s="2"/>
      <c r="J26" s="2"/>
    </row>
    <row r="27" spans="1:10" s="7" customFormat="1" ht="15.75" customHeight="1">
      <c r="A27" s="17" t="s">
        <v>17</v>
      </c>
      <c r="B27" s="212">
        <v>2011</v>
      </c>
      <c r="C27" s="212">
        <v>2012</v>
      </c>
      <c r="D27" s="212">
        <v>2013</v>
      </c>
      <c r="E27" s="212">
        <v>2014</v>
      </c>
      <c r="F27" s="212">
        <v>2015</v>
      </c>
      <c r="G27" s="203">
        <v>2016</v>
      </c>
      <c r="H27" s="203">
        <v>2017</v>
      </c>
      <c r="I27" s="6"/>
      <c r="J27" s="6"/>
    </row>
    <row r="28" spans="1:10" s="3" customFormat="1" ht="15.75" customHeight="1">
      <c r="A28" s="2" t="s">
        <v>16</v>
      </c>
      <c r="B28" s="5">
        <v>4879</v>
      </c>
      <c r="C28" s="2">
        <v>2953</v>
      </c>
      <c r="D28" s="2">
        <v>1941</v>
      </c>
      <c r="E28" s="2">
        <v>1567</v>
      </c>
      <c r="F28" s="2">
        <v>2140</v>
      </c>
      <c r="G28" s="2">
        <v>3987</v>
      </c>
      <c r="H28" s="5">
        <v>3959</v>
      </c>
      <c r="I28" s="2"/>
      <c r="J28" s="2"/>
    </row>
    <row r="29" spans="1:10" s="3" customFormat="1" ht="15.75" customHeight="1">
      <c r="A29" s="2" t="s">
        <v>20</v>
      </c>
      <c r="B29" s="5">
        <v>3555</v>
      </c>
      <c r="C29" s="2">
        <v>2156</v>
      </c>
      <c r="D29" s="2">
        <v>1413</v>
      </c>
      <c r="E29" s="2">
        <v>1368</v>
      </c>
      <c r="F29" s="2">
        <v>2405</v>
      </c>
      <c r="G29" s="2">
        <v>3045</v>
      </c>
      <c r="H29" s="5">
        <v>4128</v>
      </c>
      <c r="I29" s="2"/>
      <c r="J29" s="2"/>
    </row>
    <row r="30" spans="1:10" s="3" customFormat="1" ht="15.75" customHeight="1">
      <c r="A30" s="2" t="s">
        <v>21</v>
      </c>
      <c r="B30" s="5">
        <v>22</v>
      </c>
      <c r="C30" s="2">
        <v>5</v>
      </c>
      <c r="D30" s="2">
        <v>121</v>
      </c>
      <c r="E30" s="2">
        <v>41</v>
      </c>
      <c r="F30" s="2">
        <v>194</v>
      </c>
      <c r="G30" s="2">
        <v>7</v>
      </c>
      <c r="H30" s="5">
        <v>0</v>
      </c>
      <c r="I30" s="2"/>
      <c r="J30" s="2"/>
    </row>
    <row r="31" spans="1:10" s="3" customFormat="1" ht="15.75" customHeight="1" thickBot="1">
      <c r="A31" s="22"/>
      <c r="B31" s="215"/>
      <c r="C31" s="215"/>
      <c r="D31" s="215"/>
      <c r="E31" s="215"/>
      <c r="F31" s="216"/>
      <c r="G31" s="216"/>
      <c r="H31" s="214"/>
      <c r="I31" s="2"/>
      <c r="J31" s="2"/>
    </row>
    <row r="32" spans="1:10" s="3" customFormat="1" ht="15.75" customHeight="1" thickBot="1">
      <c r="A32" s="256" t="s">
        <v>22</v>
      </c>
      <c r="B32" s="257"/>
      <c r="C32" s="258"/>
      <c r="D32" s="259"/>
      <c r="E32" s="217"/>
      <c r="F32" s="218"/>
      <c r="G32" s="327"/>
      <c r="H32" s="327"/>
      <c r="I32" s="321"/>
      <c r="J32" s="322"/>
    </row>
    <row r="33" spans="1:10" s="4" customFormat="1" ht="15.75" customHeight="1">
      <c r="A33" s="1" t="s">
        <v>2</v>
      </c>
      <c r="B33" s="18">
        <v>2010</v>
      </c>
      <c r="C33" s="18">
        <v>2011</v>
      </c>
      <c r="D33" s="19">
        <v>2012</v>
      </c>
      <c r="E33" s="12">
        <v>2013</v>
      </c>
      <c r="F33" s="219">
        <v>2014</v>
      </c>
      <c r="G33" s="219">
        <v>2015</v>
      </c>
      <c r="H33" s="20">
        <v>2016</v>
      </c>
      <c r="I33" s="12">
        <v>2017</v>
      </c>
      <c r="J33" s="20"/>
    </row>
    <row r="34" spans="1:10" s="3" customFormat="1" ht="15.75" customHeight="1">
      <c r="A34" s="220" t="s">
        <v>35</v>
      </c>
      <c r="B34" s="221">
        <v>10043</v>
      </c>
      <c r="C34" s="25">
        <v>8083</v>
      </c>
      <c r="D34" s="222">
        <v>13797</v>
      </c>
      <c r="E34" s="14">
        <v>12640</v>
      </c>
      <c r="F34" s="14">
        <v>11049</v>
      </c>
      <c r="G34" s="14">
        <v>14405</v>
      </c>
      <c r="H34" s="14">
        <v>8305</v>
      </c>
      <c r="I34" s="14">
        <v>10147</v>
      </c>
      <c r="J34" s="11"/>
    </row>
    <row r="35" spans="1:10" s="3" customFormat="1" ht="15.75" customHeight="1">
      <c r="A35" s="220" t="s">
        <v>36</v>
      </c>
      <c r="B35" s="221">
        <v>90323</v>
      </c>
      <c r="C35" s="25">
        <v>112510</v>
      </c>
      <c r="D35" s="222">
        <v>101038</v>
      </c>
      <c r="E35" s="14">
        <v>90611</v>
      </c>
      <c r="F35" s="14">
        <v>91770</v>
      </c>
      <c r="G35" s="14">
        <v>109431</v>
      </c>
      <c r="H35" s="14">
        <v>112152</v>
      </c>
      <c r="I35" s="14">
        <v>117961</v>
      </c>
      <c r="J35" s="11"/>
    </row>
    <row r="36" spans="1:10" s="3" customFormat="1" ht="15.75" customHeight="1">
      <c r="A36" s="220" t="s">
        <v>37</v>
      </c>
      <c r="B36" s="221">
        <v>386805</v>
      </c>
      <c r="C36" s="25">
        <v>534154</v>
      </c>
      <c r="D36" s="222">
        <v>483993</v>
      </c>
      <c r="E36" s="14">
        <v>438085</v>
      </c>
      <c r="F36" s="14">
        <v>463241</v>
      </c>
      <c r="G36" s="14">
        <v>480418</v>
      </c>
      <c r="H36" s="14">
        <v>229207</v>
      </c>
      <c r="I36" s="14">
        <v>330359</v>
      </c>
      <c r="J36" s="11"/>
    </row>
    <row r="37" spans="1:10" s="3" customFormat="1" ht="15.75" customHeight="1">
      <c r="A37" s="220" t="s">
        <v>38</v>
      </c>
      <c r="B37" s="221">
        <v>29341</v>
      </c>
      <c r="C37" s="25">
        <v>32470</v>
      </c>
      <c r="D37" s="222">
        <v>0</v>
      </c>
      <c r="E37" s="14">
        <v>61</v>
      </c>
      <c r="F37" s="14">
        <v>0</v>
      </c>
      <c r="G37" s="14">
        <v>0</v>
      </c>
      <c r="H37" s="14">
        <v>0</v>
      </c>
      <c r="I37" s="3">
        <v>0</v>
      </c>
      <c r="J37" s="11"/>
    </row>
    <row r="38" spans="1:10" s="3" customFormat="1" ht="15.75" customHeight="1">
      <c r="A38" s="223" t="s">
        <v>39</v>
      </c>
      <c r="B38" s="221">
        <v>8040</v>
      </c>
      <c r="C38" s="25">
        <v>7330</v>
      </c>
      <c r="D38" s="222">
        <v>7893</v>
      </c>
      <c r="E38" s="14">
        <v>5122</v>
      </c>
      <c r="F38" s="14">
        <v>7572</v>
      </c>
      <c r="G38" s="14">
        <v>8766</v>
      </c>
      <c r="H38" s="14">
        <v>7388</v>
      </c>
      <c r="I38" s="14">
        <v>5890</v>
      </c>
      <c r="J38" s="11"/>
    </row>
    <row r="39" spans="1:10" s="3" customFormat="1" ht="15.75" customHeight="1" thickBot="1">
      <c r="A39" s="220" t="s">
        <v>40</v>
      </c>
      <c r="B39" s="221">
        <v>3955</v>
      </c>
      <c r="C39" s="25">
        <v>5577</v>
      </c>
      <c r="D39" s="222">
        <v>5217</v>
      </c>
      <c r="E39" s="14">
        <v>9805</v>
      </c>
      <c r="F39" s="14">
        <v>9171</v>
      </c>
      <c r="G39" s="14">
        <v>11847</v>
      </c>
      <c r="H39" s="14">
        <v>10881</v>
      </c>
      <c r="I39" s="14">
        <v>8561</v>
      </c>
      <c r="J39" s="11"/>
    </row>
    <row r="40" spans="1:10" s="4" customFormat="1" ht="15.75" customHeight="1" thickBot="1">
      <c r="A40" s="23" t="s">
        <v>23</v>
      </c>
      <c r="B40" s="224">
        <v>528507</v>
      </c>
      <c r="C40" s="25">
        <v>700124</v>
      </c>
      <c r="D40" s="222">
        <v>611938</v>
      </c>
      <c r="E40" s="15">
        <f>SUM(E34:E39)</f>
        <v>556324</v>
      </c>
      <c r="F40" s="15">
        <f>SUM(F34:F39)</f>
        <v>582803</v>
      </c>
      <c r="G40" s="15">
        <f>SUM(G34:G39)</f>
        <v>624867</v>
      </c>
      <c r="H40" s="15">
        <f>SUM(H34:H39)</f>
        <v>367933</v>
      </c>
      <c r="I40" s="15">
        <f>SUM(I34:I39)</f>
        <v>472918</v>
      </c>
      <c r="J40" s="12"/>
    </row>
    <row r="41" spans="1:10" s="4" customFormat="1" ht="15.75" customHeight="1">
      <c r="A41" s="21"/>
      <c r="B41" s="24"/>
      <c r="C41" s="24"/>
      <c r="D41" s="24"/>
      <c r="E41" s="225"/>
      <c r="F41" s="226"/>
      <c r="G41" s="225"/>
      <c r="H41" s="225"/>
      <c r="I41" s="227"/>
      <c r="J41" s="228"/>
    </row>
    <row r="42" spans="1:10" s="4" customFormat="1" ht="17.25" customHeight="1">
      <c r="A42" s="262" t="s">
        <v>42</v>
      </c>
      <c r="B42" s="263"/>
      <c r="C42" s="323" t="s">
        <v>41</v>
      </c>
      <c r="D42" s="324"/>
      <c r="E42" s="264" t="s">
        <v>43</v>
      </c>
      <c r="F42" s="264"/>
      <c r="G42" s="264"/>
      <c r="H42" s="265" t="s">
        <v>23</v>
      </c>
      <c r="I42" s="265"/>
      <c r="J42" s="265"/>
    </row>
    <row r="43" spans="1:10" s="4" customFormat="1" ht="15.75" customHeight="1">
      <c r="A43" s="19" t="s">
        <v>2</v>
      </c>
      <c r="B43" s="229" t="s">
        <v>24</v>
      </c>
      <c r="C43" s="229" t="s">
        <v>25</v>
      </c>
      <c r="D43" s="229" t="s">
        <v>3</v>
      </c>
      <c r="E43" s="229" t="s">
        <v>24</v>
      </c>
      <c r="F43" s="229" t="s">
        <v>25</v>
      </c>
      <c r="G43" s="229" t="s">
        <v>3</v>
      </c>
      <c r="H43" s="230" t="s">
        <v>24</v>
      </c>
      <c r="I43" s="231" t="s">
        <v>34</v>
      </c>
      <c r="J43" s="231" t="s">
        <v>33</v>
      </c>
    </row>
    <row r="44" spans="1:10" s="3" customFormat="1" ht="15.75" customHeight="1">
      <c r="A44" s="232" t="s">
        <v>4</v>
      </c>
      <c r="B44" s="233">
        <v>23</v>
      </c>
      <c r="C44" s="234">
        <v>569</v>
      </c>
      <c r="D44" s="234">
        <v>1302</v>
      </c>
      <c r="E44" s="235">
        <v>50</v>
      </c>
      <c r="F44" s="236">
        <v>787</v>
      </c>
      <c r="G44" s="236">
        <v>1890</v>
      </c>
      <c r="H44" s="237">
        <f>SUM(B44+E44)</f>
        <v>73</v>
      </c>
      <c r="I44" s="237">
        <f aca="true" t="shared" si="1" ref="I44:J55">SUM(C44+F44)</f>
        <v>1356</v>
      </c>
      <c r="J44" s="237">
        <f t="shared" si="1"/>
        <v>3192</v>
      </c>
    </row>
    <row r="45" spans="1:10" s="3" customFormat="1" ht="15.75" customHeight="1">
      <c r="A45" s="238" t="s">
        <v>5</v>
      </c>
      <c r="B45" s="233">
        <v>63</v>
      </c>
      <c r="C45" s="233">
        <v>1475</v>
      </c>
      <c r="D45" s="233">
        <v>3777</v>
      </c>
      <c r="E45" s="235">
        <v>83</v>
      </c>
      <c r="F45" s="236">
        <v>786</v>
      </c>
      <c r="G45" s="235">
        <v>1969</v>
      </c>
      <c r="H45" s="237">
        <f aca="true" t="shared" si="2" ref="H45:H54">SUM(B45+E45)</f>
        <v>146</v>
      </c>
      <c r="I45" s="237">
        <f t="shared" si="1"/>
        <v>2261</v>
      </c>
      <c r="J45" s="237">
        <f t="shared" si="1"/>
        <v>5746</v>
      </c>
    </row>
    <row r="46" spans="1:10" s="3" customFormat="1" ht="15.75" customHeight="1">
      <c r="A46" s="232" t="s">
        <v>9</v>
      </c>
      <c r="B46" s="233">
        <v>53</v>
      </c>
      <c r="C46" s="233">
        <v>633</v>
      </c>
      <c r="D46" s="233">
        <v>1390</v>
      </c>
      <c r="E46" s="235">
        <v>139</v>
      </c>
      <c r="F46" s="236">
        <v>835</v>
      </c>
      <c r="G46" s="235">
        <v>1904</v>
      </c>
      <c r="H46" s="237">
        <f t="shared" si="2"/>
        <v>192</v>
      </c>
      <c r="I46" s="237">
        <f t="shared" si="1"/>
        <v>1468</v>
      </c>
      <c r="J46" s="237">
        <f t="shared" si="1"/>
        <v>3294</v>
      </c>
    </row>
    <row r="47" spans="1:10" s="3" customFormat="1" ht="15.75" customHeight="1">
      <c r="A47" s="238" t="s">
        <v>28</v>
      </c>
      <c r="B47" s="233">
        <v>5</v>
      </c>
      <c r="C47" s="233">
        <v>98</v>
      </c>
      <c r="D47" s="233">
        <v>205</v>
      </c>
      <c r="E47" s="235">
        <v>4</v>
      </c>
      <c r="F47" s="236">
        <v>54</v>
      </c>
      <c r="G47" s="235">
        <v>126</v>
      </c>
      <c r="H47" s="237">
        <f t="shared" si="2"/>
        <v>9</v>
      </c>
      <c r="I47" s="237">
        <f t="shared" si="1"/>
        <v>152</v>
      </c>
      <c r="J47" s="237">
        <f t="shared" si="1"/>
        <v>331</v>
      </c>
    </row>
    <row r="48" spans="1:10" s="3" customFormat="1" ht="15.75" customHeight="1">
      <c r="A48" s="238" t="s">
        <v>8</v>
      </c>
      <c r="B48" s="233">
        <v>6</v>
      </c>
      <c r="C48" s="233">
        <v>139</v>
      </c>
      <c r="D48" s="233">
        <v>266</v>
      </c>
      <c r="E48" s="235">
        <v>14</v>
      </c>
      <c r="F48" s="236">
        <v>295</v>
      </c>
      <c r="G48" s="235">
        <v>903</v>
      </c>
      <c r="H48" s="237">
        <f t="shared" si="2"/>
        <v>20</v>
      </c>
      <c r="I48" s="237">
        <f t="shared" si="1"/>
        <v>434</v>
      </c>
      <c r="J48" s="237">
        <f t="shared" si="1"/>
        <v>1169</v>
      </c>
    </row>
    <row r="49" spans="1:10" s="3" customFormat="1" ht="15.75" customHeight="1">
      <c r="A49" s="238" t="s">
        <v>12</v>
      </c>
      <c r="B49" s="233">
        <v>4</v>
      </c>
      <c r="C49" s="233">
        <v>193</v>
      </c>
      <c r="D49" s="233">
        <v>420</v>
      </c>
      <c r="E49" s="235">
        <v>9</v>
      </c>
      <c r="F49" s="236">
        <v>275</v>
      </c>
      <c r="G49" s="235">
        <v>605</v>
      </c>
      <c r="H49" s="237">
        <f t="shared" si="2"/>
        <v>13</v>
      </c>
      <c r="I49" s="237">
        <f t="shared" si="1"/>
        <v>468</v>
      </c>
      <c r="J49" s="237">
        <f t="shared" si="1"/>
        <v>1025</v>
      </c>
    </row>
    <row r="50" spans="1:10" s="3" customFormat="1" ht="15.75" customHeight="1">
      <c r="A50" s="238" t="s">
        <v>27</v>
      </c>
      <c r="B50" s="233">
        <v>16</v>
      </c>
      <c r="C50" s="233">
        <v>426</v>
      </c>
      <c r="D50" s="233">
        <v>956</v>
      </c>
      <c r="E50" s="235">
        <v>3</v>
      </c>
      <c r="F50" s="236">
        <v>15</v>
      </c>
      <c r="G50" s="235">
        <v>49</v>
      </c>
      <c r="H50" s="237">
        <f t="shared" si="2"/>
        <v>19</v>
      </c>
      <c r="I50" s="237">
        <f t="shared" si="1"/>
        <v>441</v>
      </c>
      <c r="J50" s="237">
        <f t="shared" si="1"/>
        <v>1005</v>
      </c>
    </row>
    <row r="51" spans="1:10" s="3" customFormat="1" ht="15.75" customHeight="1">
      <c r="A51" s="238" t="s">
        <v>7</v>
      </c>
      <c r="B51" s="233">
        <v>15</v>
      </c>
      <c r="C51" s="233">
        <v>340</v>
      </c>
      <c r="D51" s="233">
        <v>959</v>
      </c>
      <c r="E51" s="235">
        <v>16</v>
      </c>
      <c r="F51" s="236">
        <v>135</v>
      </c>
      <c r="G51" s="235">
        <v>388</v>
      </c>
      <c r="H51" s="237">
        <f t="shared" si="2"/>
        <v>31</v>
      </c>
      <c r="I51" s="237">
        <f t="shared" si="1"/>
        <v>475</v>
      </c>
      <c r="J51" s="237">
        <f t="shared" si="1"/>
        <v>1347</v>
      </c>
    </row>
    <row r="52" spans="1:10" s="3" customFormat="1" ht="15.75" customHeight="1">
      <c r="A52" s="238" t="s">
        <v>26</v>
      </c>
      <c r="B52" s="233">
        <v>25</v>
      </c>
      <c r="C52" s="233">
        <v>628</v>
      </c>
      <c r="D52" s="233">
        <v>1489</v>
      </c>
      <c r="E52" s="235">
        <v>9</v>
      </c>
      <c r="F52" s="236">
        <v>122</v>
      </c>
      <c r="G52" s="235">
        <v>267</v>
      </c>
      <c r="H52" s="237">
        <f t="shared" si="2"/>
        <v>34</v>
      </c>
      <c r="I52" s="237">
        <f t="shared" si="1"/>
        <v>750</v>
      </c>
      <c r="J52" s="237">
        <f t="shared" si="1"/>
        <v>1756</v>
      </c>
    </row>
    <row r="53" spans="1:10" s="3" customFormat="1" ht="15.75" customHeight="1">
      <c r="A53" s="238" t="s">
        <v>10</v>
      </c>
      <c r="B53" s="233">
        <v>14</v>
      </c>
      <c r="C53" s="233">
        <v>266</v>
      </c>
      <c r="D53" s="233">
        <v>633</v>
      </c>
      <c r="E53" s="235">
        <v>26</v>
      </c>
      <c r="F53" s="236">
        <v>189</v>
      </c>
      <c r="G53" s="235">
        <v>459</v>
      </c>
      <c r="H53" s="237">
        <f t="shared" si="2"/>
        <v>40</v>
      </c>
      <c r="I53" s="237">
        <f t="shared" si="1"/>
        <v>455</v>
      </c>
      <c r="J53" s="237">
        <f t="shared" si="1"/>
        <v>1092</v>
      </c>
    </row>
    <row r="54" spans="1:10" s="3" customFormat="1" ht="15.75" customHeight="1">
      <c r="A54" s="238" t="s">
        <v>13</v>
      </c>
      <c r="B54" s="233">
        <v>5</v>
      </c>
      <c r="C54" s="233">
        <v>161</v>
      </c>
      <c r="D54" s="233">
        <v>448</v>
      </c>
      <c r="E54" s="235">
        <v>2</v>
      </c>
      <c r="F54" s="236">
        <v>50</v>
      </c>
      <c r="G54" s="235">
        <v>112</v>
      </c>
      <c r="H54" s="237">
        <f t="shared" si="2"/>
        <v>7</v>
      </c>
      <c r="I54" s="237">
        <f t="shared" si="1"/>
        <v>211</v>
      </c>
      <c r="J54" s="237">
        <f t="shared" si="1"/>
        <v>560</v>
      </c>
    </row>
    <row r="55" spans="1:10" s="3" customFormat="1" ht="15.75" customHeight="1">
      <c r="A55" s="238" t="s">
        <v>11</v>
      </c>
      <c r="B55" s="233">
        <v>3</v>
      </c>
      <c r="C55" s="233">
        <v>62</v>
      </c>
      <c r="D55" s="233">
        <v>120</v>
      </c>
      <c r="E55" s="236">
        <v>0</v>
      </c>
      <c r="F55" s="236">
        <v>0</v>
      </c>
      <c r="G55" s="236">
        <v>0</v>
      </c>
      <c r="H55" s="237">
        <v>3</v>
      </c>
      <c r="I55" s="237">
        <f t="shared" si="1"/>
        <v>62</v>
      </c>
      <c r="J55" s="237">
        <f t="shared" si="1"/>
        <v>120</v>
      </c>
    </row>
    <row r="56" spans="1:10" s="4" customFormat="1" ht="15.75" customHeight="1" thickBot="1">
      <c r="A56" s="19" t="s">
        <v>23</v>
      </c>
      <c r="B56" s="239">
        <f aca="true" t="shared" si="3" ref="B56:G56">SUM(B44:B55)</f>
        <v>232</v>
      </c>
      <c r="C56" s="239">
        <f t="shared" si="3"/>
        <v>4990</v>
      </c>
      <c r="D56" s="239">
        <f t="shared" si="3"/>
        <v>11965</v>
      </c>
      <c r="E56" s="240">
        <f t="shared" si="3"/>
        <v>355</v>
      </c>
      <c r="F56" s="240">
        <f t="shared" si="3"/>
        <v>3543</v>
      </c>
      <c r="G56" s="240">
        <f t="shared" si="3"/>
        <v>8672</v>
      </c>
      <c r="H56" s="241">
        <f>SUM(H44:H55)</f>
        <v>587</v>
      </c>
      <c r="I56" s="241">
        <f>SUM(I44:I55)</f>
        <v>8533</v>
      </c>
      <c r="J56" s="241">
        <f>SUM(J44:J55)</f>
        <v>20637</v>
      </c>
    </row>
    <row r="57" spans="1:6" ht="16.5" thickBot="1">
      <c r="A57" s="251" t="s">
        <v>29</v>
      </c>
      <c r="B57" s="252"/>
      <c r="C57" s="253"/>
      <c r="D57" s="26" t="s">
        <v>72</v>
      </c>
      <c r="E57" s="27" t="s">
        <v>73</v>
      </c>
      <c r="F57" s="242" t="s">
        <v>74</v>
      </c>
    </row>
  </sheetData>
  <sheetProtection/>
  <mergeCells count="11">
    <mergeCell ref="H5:I5"/>
    <mergeCell ref="A21:B21"/>
    <mergeCell ref="A32:B32"/>
    <mergeCell ref="C32:D32"/>
    <mergeCell ref="G32:H32"/>
    <mergeCell ref="I32:J32"/>
    <mergeCell ref="A42:B42"/>
    <mergeCell ref="C42:D42"/>
    <mergeCell ref="E42:G42"/>
    <mergeCell ref="H42:J42"/>
    <mergeCell ref="A57:C5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34">
      <selection activeCell="H19" sqref="H19"/>
    </sheetView>
  </sheetViews>
  <sheetFormatPr defaultColWidth="9.00390625" defaultRowHeight="12.75"/>
  <cols>
    <col min="1" max="1" width="19.375" style="0" customWidth="1"/>
    <col min="2" max="2" width="11.00390625" style="0" customWidth="1"/>
    <col min="3" max="3" width="13.375" style="0" customWidth="1"/>
    <col min="4" max="4" width="11.375" style="0" customWidth="1"/>
    <col min="5" max="5" width="13.625" style="0" customWidth="1"/>
    <col min="6" max="6" width="13.25390625" style="0" customWidth="1"/>
    <col min="7" max="7" width="16.00390625" style="0" bestFit="1" customWidth="1"/>
    <col min="8" max="9" width="9.875" style="0" bestFit="1" customWidth="1"/>
    <col min="10" max="10" width="8.375" style="0" customWidth="1"/>
  </cols>
  <sheetData>
    <row r="1" spans="1:10" s="3" customFormat="1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</row>
    <row r="2" spans="1:10" s="3" customFormat="1" ht="15.75" customHeight="1">
      <c r="A2" s="243">
        <v>2018</v>
      </c>
      <c r="B2" s="244" t="s">
        <v>75</v>
      </c>
      <c r="C2" s="2"/>
      <c r="D2" s="2"/>
      <c r="E2" s="2"/>
      <c r="F2" s="2"/>
      <c r="G2" s="2"/>
      <c r="H2" s="2"/>
      <c r="I2" s="2"/>
      <c r="J2" s="2"/>
    </row>
    <row r="3" spans="1:10" s="3" customFormat="1" ht="15.7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4" customFormat="1" ht="15.75" customHeight="1">
      <c r="A4" s="1" t="s">
        <v>1</v>
      </c>
      <c r="B4" s="1"/>
      <c r="C4" s="1"/>
      <c r="D4" s="1"/>
      <c r="E4" s="1" t="s">
        <v>15</v>
      </c>
      <c r="F4" s="1"/>
      <c r="G4" s="1"/>
      <c r="H4" s="1"/>
      <c r="I4" s="1"/>
      <c r="J4" s="1"/>
    </row>
    <row r="5" spans="1:10" s="7" customFormat="1" ht="15.75" customHeight="1">
      <c r="A5" s="6" t="s">
        <v>2</v>
      </c>
      <c r="B5" s="6" t="s">
        <v>6</v>
      </c>
      <c r="C5" s="6" t="s">
        <v>25</v>
      </c>
      <c r="D5" s="6" t="s">
        <v>3</v>
      </c>
      <c r="E5" s="203" t="s">
        <v>17</v>
      </c>
      <c r="F5" s="204" t="s">
        <v>16</v>
      </c>
      <c r="G5" s="204" t="s">
        <v>14</v>
      </c>
      <c r="H5" s="325" t="s">
        <v>68</v>
      </c>
      <c r="I5" s="326"/>
      <c r="J5" s="6"/>
    </row>
    <row r="6" spans="1:10" s="3" customFormat="1" ht="15.75" customHeight="1">
      <c r="A6" s="2" t="s">
        <v>4</v>
      </c>
      <c r="B6" s="2">
        <v>24</v>
      </c>
      <c r="C6" s="5">
        <v>1557</v>
      </c>
      <c r="D6" s="5">
        <v>3120</v>
      </c>
      <c r="E6" s="1">
        <v>2012</v>
      </c>
      <c r="F6" s="5">
        <v>258000</v>
      </c>
      <c r="G6" s="5">
        <v>368000</v>
      </c>
      <c r="H6" s="205">
        <f>SUM(G6/F6)</f>
        <v>1.426356589147287</v>
      </c>
      <c r="I6" s="2"/>
      <c r="J6" s="2"/>
    </row>
    <row r="7" spans="1:10" s="3" customFormat="1" ht="15.75" customHeight="1">
      <c r="A7" s="2" t="s">
        <v>5</v>
      </c>
      <c r="B7" s="2">
        <v>18</v>
      </c>
      <c r="C7" s="2">
        <v>764</v>
      </c>
      <c r="D7" s="2">
        <v>1589</v>
      </c>
      <c r="E7" s="1">
        <v>2013</v>
      </c>
      <c r="F7" s="5">
        <v>269009</v>
      </c>
      <c r="G7" s="5">
        <v>429944</v>
      </c>
      <c r="H7" s="205">
        <f>SUM(G7/F7)</f>
        <v>1.5982513596199384</v>
      </c>
      <c r="I7" s="143"/>
      <c r="J7" s="2"/>
    </row>
    <row r="8" spans="1:10" s="3" customFormat="1" ht="15.75" customHeight="1">
      <c r="A8" s="2" t="s">
        <v>26</v>
      </c>
      <c r="B8" s="2">
        <v>2</v>
      </c>
      <c r="C8" s="2">
        <v>140</v>
      </c>
      <c r="D8" s="2">
        <v>280</v>
      </c>
      <c r="E8" s="4">
        <v>2014</v>
      </c>
      <c r="F8" s="206">
        <v>311045</v>
      </c>
      <c r="G8" s="206">
        <v>511389</v>
      </c>
      <c r="H8" s="207">
        <f>SUM(G8/F8)</f>
        <v>1.6440997283351284</v>
      </c>
      <c r="I8" s="143"/>
      <c r="J8" s="2"/>
    </row>
    <row r="9" spans="1:10" s="3" customFormat="1" ht="15.75" customHeight="1">
      <c r="A9" s="2" t="s">
        <v>7</v>
      </c>
      <c r="B9" s="2">
        <v>3</v>
      </c>
      <c r="C9" s="2">
        <v>105</v>
      </c>
      <c r="D9" s="2">
        <v>210</v>
      </c>
      <c r="E9" s="1">
        <v>2015</v>
      </c>
      <c r="F9" s="5">
        <v>326630</v>
      </c>
      <c r="G9" s="5">
        <v>566889</v>
      </c>
      <c r="H9" s="205">
        <f>SUM(G9/F9)</f>
        <v>1.7355692985947402</v>
      </c>
      <c r="I9" s="2"/>
      <c r="J9" s="2"/>
    </row>
    <row r="10" spans="1:10" s="3" customFormat="1" ht="15.75" customHeight="1">
      <c r="A10" s="2" t="s">
        <v>8</v>
      </c>
      <c r="B10" s="2">
        <v>5</v>
      </c>
      <c r="C10" s="2">
        <v>242</v>
      </c>
      <c r="D10" s="2">
        <v>484</v>
      </c>
      <c r="E10" s="1">
        <v>2016</v>
      </c>
      <c r="F10" s="5">
        <v>308994</v>
      </c>
      <c r="G10" s="5">
        <v>503612</v>
      </c>
      <c r="H10" s="205">
        <f>SUM(G10/F10)</f>
        <v>1.6298439451898743</v>
      </c>
      <c r="I10" s="2"/>
      <c r="J10" s="2"/>
    </row>
    <row r="11" spans="1:10" s="3" customFormat="1" ht="15.75" customHeight="1">
      <c r="A11" s="2" t="s">
        <v>9</v>
      </c>
      <c r="B11" s="2">
        <v>6</v>
      </c>
      <c r="C11" s="2">
        <v>85</v>
      </c>
      <c r="D11" s="2">
        <v>176</v>
      </c>
      <c r="E11" s="1">
        <v>2017</v>
      </c>
      <c r="F11" s="5">
        <v>597895</v>
      </c>
      <c r="G11" s="5">
        <v>1062548</v>
      </c>
      <c r="H11" s="205">
        <v>1.78</v>
      </c>
      <c r="J11" s="2"/>
    </row>
    <row r="12" spans="1:10" s="3" customFormat="1" ht="15.75" customHeight="1">
      <c r="A12" s="2" t="s">
        <v>28</v>
      </c>
      <c r="B12" s="2">
        <v>2</v>
      </c>
      <c r="C12" s="2">
        <v>52</v>
      </c>
      <c r="D12" s="2">
        <v>104</v>
      </c>
      <c r="E12" s="1">
        <v>2018</v>
      </c>
      <c r="F12" s="5">
        <v>513830</v>
      </c>
      <c r="G12" s="5">
        <v>902699</v>
      </c>
      <c r="H12" s="205">
        <v>1.76</v>
      </c>
      <c r="I12" s="2"/>
      <c r="J12" s="2"/>
    </row>
    <row r="13" spans="1:10" s="3" customFormat="1" ht="15.75" customHeight="1">
      <c r="A13" s="2" t="s">
        <v>10</v>
      </c>
      <c r="B13" s="2">
        <v>10</v>
      </c>
      <c r="C13" s="2">
        <v>186</v>
      </c>
      <c r="D13" s="2">
        <v>378</v>
      </c>
      <c r="E13" s="203" t="s">
        <v>18</v>
      </c>
      <c r="F13" s="208"/>
      <c r="G13" s="208"/>
      <c r="H13" s="209"/>
      <c r="I13" s="210"/>
      <c r="J13" s="2"/>
    </row>
    <row r="14" spans="1:10" s="3" customFormat="1" ht="15.75" customHeight="1">
      <c r="A14" s="2" t="s">
        <v>11</v>
      </c>
      <c r="B14" s="2">
        <v>2</v>
      </c>
      <c r="C14" s="2">
        <v>69</v>
      </c>
      <c r="D14" s="2">
        <v>148</v>
      </c>
      <c r="E14" s="1">
        <v>2012</v>
      </c>
      <c r="F14" s="5">
        <v>174000</v>
      </c>
      <c r="G14" s="5">
        <v>195000</v>
      </c>
      <c r="H14" s="205">
        <f>SUM(G14/F14)</f>
        <v>1.1206896551724137</v>
      </c>
      <c r="I14" s="143"/>
      <c r="J14" s="2"/>
    </row>
    <row r="15" spans="1:10" s="3" customFormat="1" ht="15.75" customHeight="1">
      <c r="A15" s="2" t="s">
        <v>12</v>
      </c>
      <c r="B15" s="2">
        <v>1</v>
      </c>
      <c r="C15" s="2">
        <v>55</v>
      </c>
      <c r="D15" s="2">
        <v>110</v>
      </c>
      <c r="E15" s="1">
        <v>2013</v>
      </c>
      <c r="F15" s="5">
        <v>169955</v>
      </c>
      <c r="G15" s="5">
        <v>187450</v>
      </c>
      <c r="H15" s="205">
        <f>SUM(G15/F15)</f>
        <v>1.102939013268218</v>
      </c>
      <c r="I15" s="143"/>
      <c r="J15" s="2"/>
    </row>
    <row r="16" spans="1:10" s="3" customFormat="1" ht="15.75" customHeight="1">
      <c r="A16" s="2" t="s">
        <v>13</v>
      </c>
      <c r="B16" s="2">
        <v>0</v>
      </c>
      <c r="C16" s="2">
        <v>0</v>
      </c>
      <c r="D16" s="2">
        <v>0</v>
      </c>
      <c r="E16" s="4">
        <v>2014</v>
      </c>
      <c r="F16" s="5">
        <v>190476</v>
      </c>
      <c r="G16" s="5">
        <v>216509</v>
      </c>
      <c r="H16" s="205">
        <f>SUM(G16/F16)</f>
        <v>1.1366733866733867</v>
      </c>
      <c r="I16" s="1"/>
      <c r="J16" s="2"/>
    </row>
    <row r="17" spans="1:10" s="4" customFormat="1" ht="15.75" customHeight="1">
      <c r="A17" s="1" t="s">
        <v>30</v>
      </c>
      <c r="B17" s="8">
        <f>SUM(B6:B16)</f>
        <v>73</v>
      </c>
      <c r="C17" s="8">
        <f>SUM(C6:C16)</f>
        <v>3255</v>
      </c>
      <c r="D17" s="8">
        <f>SUM(D6:D16)</f>
        <v>6599</v>
      </c>
      <c r="E17" s="4">
        <v>2015</v>
      </c>
      <c r="F17" s="5">
        <v>185645</v>
      </c>
      <c r="G17" s="5">
        <v>224494</v>
      </c>
      <c r="H17" s="205">
        <f>SUM(G17/F17)</f>
        <v>1.209264995017372</v>
      </c>
      <c r="I17" s="1"/>
      <c r="J17" s="1"/>
    </row>
    <row r="18" spans="1:10" s="4" customFormat="1" ht="15.75" customHeight="1">
      <c r="A18" s="1" t="s">
        <v>31</v>
      </c>
      <c r="B18" s="16">
        <v>640</v>
      </c>
      <c r="C18" s="16">
        <v>8858</v>
      </c>
      <c r="D18" s="16">
        <v>21194</v>
      </c>
      <c r="E18" s="4">
        <v>2016</v>
      </c>
      <c r="F18" s="5">
        <v>64949</v>
      </c>
      <c r="G18" s="5">
        <v>78750</v>
      </c>
      <c r="H18" s="205">
        <f>SUM(G18/F18)</f>
        <v>1.2124897996889867</v>
      </c>
      <c r="I18" s="1"/>
      <c r="J18" s="1"/>
    </row>
    <row r="19" spans="1:10" s="4" customFormat="1" ht="15.75" customHeight="1">
      <c r="A19" s="10" t="s">
        <v>32</v>
      </c>
      <c r="B19" s="9">
        <f>SUM(B17:B18)</f>
        <v>713</v>
      </c>
      <c r="C19" s="9">
        <f>SUM(C17:C18)</f>
        <v>12113</v>
      </c>
      <c r="D19" s="9">
        <f>SUM(D17:D18)</f>
        <v>27793</v>
      </c>
      <c r="E19" s="245">
        <v>2017</v>
      </c>
      <c r="F19" s="5">
        <v>111109</v>
      </c>
      <c r="G19" s="5">
        <v>142324</v>
      </c>
      <c r="H19" s="1">
        <v>1.27</v>
      </c>
      <c r="I19" s="1"/>
      <c r="J19" s="1"/>
    </row>
    <row r="20" spans="1:10" s="4" customFormat="1" ht="15.75" customHeight="1">
      <c r="A20" s="10"/>
      <c r="B20" s="9"/>
      <c r="C20" s="9"/>
      <c r="D20" s="9"/>
      <c r="E20" s="245">
        <v>2018</v>
      </c>
      <c r="F20" s="5">
        <v>159239</v>
      </c>
      <c r="G20" s="5">
        <v>213387</v>
      </c>
      <c r="H20" s="1">
        <v>1.34</v>
      </c>
      <c r="I20" s="1"/>
      <c r="J20" s="1"/>
    </row>
    <row r="21" spans="1:10" s="3" customFormat="1" ht="15.75" customHeight="1">
      <c r="A21" s="247" t="s">
        <v>19</v>
      </c>
      <c r="B21" s="247"/>
      <c r="C21" s="1"/>
      <c r="D21" s="2"/>
      <c r="E21" s="246"/>
      <c r="F21" s="2"/>
      <c r="G21" s="2"/>
      <c r="H21" s="2"/>
      <c r="I21" s="2"/>
      <c r="J21" s="2"/>
    </row>
    <row r="22" spans="1:10" s="7" customFormat="1" ht="15.75" customHeight="1">
      <c r="A22" s="17" t="s">
        <v>18</v>
      </c>
      <c r="B22" s="211">
        <v>2012</v>
      </c>
      <c r="C22" s="211">
        <v>2013</v>
      </c>
      <c r="D22" s="212">
        <v>2014</v>
      </c>
      <c r="E22" s="212">
        <v>2015</v>
      </c>
      <c r="F22" s="203">
        <v>2016</v>
      </c>
      <c r="G22" s="203">
        <v>2017</v>
      </c>
      <c r="H22" s="203">
        <v>2018</v>
      </c>
      <c r="I22" s="6"/>
      <c r="J22" s="6"/>
    </row>
    <row r="23" spans="1:10" s="3" customFormat="1" ht="15.75" customHeight="1">
      <c r="A23" s="2" t="s">
        <v>16</v>
      </c>
      <c r="B23" s="2">
        <v>1105</v>
      </c>
      <c r="C23" s="2">
        <v>1022</v>
      </c>
      <c r="D23" s="2">
        <v>883</v>
      </c>
      <c r="E23" s="2">
        <v>3200</v>
      </c>
      <c r="F23" s="2">
        <v>1455</v>
      </c>
      <c r="G23" s="5">
        <v>5904</v>
      </c>
      <c r="H23" s="2">
        <v>6823</v>
      </c>
      <c r="I23" s="2"/>
      <c r="J23" s="2"/>
    </row>
    <row r="24" spans="1:10" s="3" customFormat="1" ht="15.75" customHeight="1">
      <c r="A24" s="2" t="s">
        <v>20</v>
      </c>
      <c r="B24" s="2">
        <v>995</v>
      </c>
      <c r="C24" s="2">
        <v>852</v>
      </c>
      <c r="D24" s="2">
        <v>863</v>
      </c>
      <c r="E24" s="2">
        <v>2530</v>
      </c>
      <c r="F24" s="2">
        <v>1438</v>
      </c>
      <c r="G24" s="5">
        <v>5913</v>
      </c>
      <c r="H24" s="2">
        <v>6814</v>
      </c>
      <c r="I24" s="2"/>
      <c r="J24" s="2"/>
    </row>
    <row r="25" spans="1:10" s="3" customFormat="1" ht="15.75" customHeight="1">
      <c r="A25" s="2" t="s">
        <v>21</v>
      </c>
      <c r="B25" s="2">
        <v>11715</v>
      </c>
      <c r="C25" s="2">
        <v>8664</v>
      </c>
      <c r="D25" s="2">
        <v>8706</v>
      </c>
      <c r="E25" s="2">
        <v>34054</v>
      </c>
      <c r="F25" s="2">
        <v>7242</v>
      </c>
      <c r="G25" s="5">
        <v>847</v>
      </c>
      <c r="H25" s="2">
        <v>279</v>
      </c>
      <c r="I25" s="2"/>
      <c r="J25" s="2"/>
    </row>
    <row r="26" spans="1:10" s="3" customFormat="1" ht="15.75" customHeight="1">
      <c r="A26" s="2"/>
      <c r="B26" s="213"/>
      <c r="C26" s="213"/>
      <c r="D26" s="213"/>
      <c r="E26" s="213"/>
      <c r="F26" s="213"/>
      <c r="G26" s="213"/>
      <c r="H26" s="214"/>
      <c r="I26" s="2"/>
      <c r="J26" s="2"/>
    </row>
    <row r="27" spans="1:10" s="7" customFormat="1" ht="15.75" customHeight="1">
      <c r="A27" s="17" t="s">
        <v>17</v>
      </c>
      <c r="B27" s="212">
        <v>2012</v>
      </c>
      <c r="C27" s="212">
        <v>2013</v>
      </c>
      <c r="D27" s="212">
        <v>2014</v>
      </c>
      <c r="E27" s="212">
        <v>2015</v>
      </c>
      <c r="F27" s="203">
        <v>2016</v>
      </c>
      <c r="G27" s="203">
        <v>2017</v>
      </c>
      <c r="H27" s="203">
        <v>2018</v>
      </c>
      <c r="I27" s="6"/>
      <c r="J27" s="6"/>
    </row>
    <row r="28" spans="1:10" s="3" customFormat="1" ht="15.75" customHeight="1">
      <c r="A28" s="2" t="s">
        <v>16</v>
      </c>
      <c r="B28" s="2">
        <v>2953</v>
      </c>
      <c r="C28" s="2">
        <v>1941</v>
      </c>
      <c r="D28" s="2">
        <v>1567</v>
      </c>
      <c r="E28" s="2">
        <v>2140</v>
      </c>
      <c r="F28" s="2">
        <v>3987</v>
      </c>
      <c r="G28" s="5">
        <v>3959</v>
      </c>
      <c r="H28" s="2">
        <v>8798</v>
      </c>
      <c r="I28" s="2"/>
      <c r="J28" s="2"/>
    </row>
    <row r="29" spans="1:10" s="3" customFormat="1" ht="15.75" customHeight="1">
      <c r="A29" s="2" t="s">
        <v>20</v>
      </c>
      <c r="B29" s="2">
        <v>2156</v>
      </c>
      <c r="C29" s="2">
        <v>1413</v>
      </c>
      <c r="D29" s="2">
        <v>1368</v>
      </c>
      <c r="E29" s="2">
        <v>2405</v>
      </c>
      <c r="F29" s="2">
        <v>3045</v>
      </c>
      <c r="G29" s="5">
        <v>4128</v>
      </c>
      <c r="H29" s="2">
        <v>8096</v>
      </c>
      <c r="I29" s="2"/>
      <c r="J29" s="2"/>
    </row>
    <row r="30" spans="1:10" s="3" customFormat="1" ht="15.75" customHeight="1">
      <c r="A30" s="2" t="s">
        <v>21</v>
      </c>
      <c r="B30" s="2">
        <v>5</v>
      </c>
      <c r="C30" s="2">
        <v>121</v>
      </c>
      <c r="D30" s="2">
        <v>41</v>
      </c>
      <c r="E30" s="2">
        <v>194</v>
      </c>
      <c r="F30" s="2">
        <v>7</v>
      </c>
      <c r="G30" s="5">
        <v>0</v>
      </c>
      <c r="H30" s="2">
        <v>0</v>
      </c>
      <c r="I30" s="2"/>
      <c r="J30" s="2"/>
    </row>
    <row r="31" spans="1:10" s="3" customFormat="1" ht="15.75" customHeight="1" thickBot="1">
      <c r="A31" s="22"/>
      <c r="B31" s="215"/>
      <c r="C31" s="215"/>
      <c r="D31" s="215"/>
      <c r="E31" s="215"/>
      <c r="F31" s="216"/>
      <c r="G31" s="216"/>
      <c r="H31" s="214"/>
      <c r="I31" s="2"/>
      <c r="J31" s="2"/>
    </row>
    <row r="32" spans="1:10" s="3" customFormat="1" ht="15.75" customHeight="1" thickBot="1">
      <c r="A32" s="256" t="s">
        <v>22</v>
      </c>
      <c r="B32" s="257"/>
      <c r="C32" s="258"/>
      <c r="D32" s="259"/>
      <c r="E32" s="217"/>
      <c r="F32" s="218"/>
      <c r="G32" s="327"/>
      <c r="H32" s="327"/>
      <c r="I32" s="321"/>
      <c r="J32" s="322"/>
    </row>
    <row r="33" spans="1:9" s="4" customFormat="1" ht="15.75" customHeight="1">
      <c r="A33" s="1" t="s">
        <v>2</v>
      </c>
      <c r="B33" s="18">
        <v>2011</v>
      </c>
      <c r="C33" s="19">
        <v>2012</v>
      </c>
      <c r="D33" s="12">
        <v>2013</v>
      </c>
      <c r="E33" s="219">
        <v>2014</v>
      </c>
      <c r="F33" s="219">
        <v>2015</v>
      </c>
      <c r="G33" s="20">
        <v>2016</v>
      </c>
      <c r="H33" s="12">
        <v>2017</v>
      </c>
      <c r="I33" s="20">
        <v>2018</v>
      </c>
    </row>
    <row r="34" spans="1:9" s="3" customFormat="1" ht="15.75" customHeight="1">
      <c r="A34" s="220" t="s">
        <v>35</v>
      </c>
      <c r="B34" s="25">
        <v>8083</v>
      </c>
      <c r="C34" s="222">
        <v>13797</v>
      </c>
      <c r="D34" s="14">
        <v>12640</v>
      </c>
      <c r="E34" s="14">
        <v>11049</v>
      </c>
      <c r="F34" s="14">
        <v>14405</v>
      </c>
      <c r="G34" s="14">
        <v>8305</v>
      </c>
      <c r="H34" s="14">
        <v>10147</v>
      </c>
      <c r="I34" s="14">
        <v>524</v>
      </c>
    </row>
    <row r="35" spans="1:9" s="3" customFormat="1" ht="15.75" customHeight="1">
      <c r="A35" s="220" t="s">
        <v>36</v>
      </c>
      <c r="B35" s="25">
        <v>112510</v>
      </c>
      <c r="C35" s="222">
        <v>101038</v>
      </c>
      <c r="D35" s="14">
        <v>90611</v>
      </c>
      <c r="E35" s="14">
        <v>91770</v>
      </c>
      <c r="F35" s="14">
        <v>109431</v>
      </c>
      <c r="G35" s="14">
        <v>112152</v>
      </c>
      <c r="H35" s="14">
        <v>117961</v>
      </c>
      <c r="I35" s="14">
        <v>141693</v>
      </c>
    </row>
    <row r="36" spans="1:9" s="3" customFormat="1" ht="15.75" customHeight="1">
      <c r="A36" s="220" t="s">
        <v>37</v>
      </c>
      <c r="B36" s="25">
        <v>534154</v>
      </c>
      <c r="C36" s="222">
        <v>483993</v>
      </c>
      <c r="D36" s="14">
        <v>438085</v>
      </c>
      <c r="E36" s="14">
        <v>463241</v>
      </c>
      <c r="F36" s="14">
        <v>480418</v>
      </c>
      <c r="G36" s="14">
        <v>229207</v>
      </c>
      <c r="H36" s="14">
        <v>330359</v>
      </c>
      <c r="I36" s="14">
        <v>531298</v>
      </c>
    </row>
    <row r="37" spans="1:9" s="3" customFormat="1" ht="15.75" customHeight="1">
      <c r="A37" s="220" t="s">
        <v>76</v>
      </c>
      <c r="B37" s="25"/>
      <c r="C37" s="222"/>
      <c r="D37" s="14"/>
      <c r="E37" s="14"/>
      <c r="F37" s="14"/>
      <c r="G37" s="14"/>
      <c r="I37" s="14">
        <v>11074</v>
      </c>
    </row>
    <row r="38" spans="1:9" s="3" customFormat="1" ht="15.75" customHeight="1">
      <c r="A38" s="223" t="s">
        <v>39</v>
      </c>
      <c r="B38" s="25">
        <v>7330</v>
      </c>
      <c r="C38" s="222">
        <v>7893</v>
      </c>
      <c r="D38" s="14">
        <v>5122</v>
      </c>
      <c r="E38" s="14">
        <v>7572</v>
      </c>
      <c r="F38" s="14">
        <v>8766</v>
      </c>
      <c r="G38" s="14">
        <v>7388</v>
      </c>
      <c r="H38" s="14">
        <v>5890</v>
      </c>
      <c r="I38" s="14">
        <v>6900</v>
      </c>
    </row>
    <row r="39" spans="1:9" s="3" customFormat="1" ht="15.75" customHeight="1">
      <c r="A39" s="220" t="s">
        <v>40</v>
      </c>
      <c r="B39" s="25">
        <v>5577</v>
      </c>
      <c r="C39" s="222">
        <v>5217</v>
      </c>
      <c r="D39" s="14">
        <v>9805</v>
      </c>
      <c r="E39" s="14">
        <v>9171</v>
      </c>
      <c r="F39" s="14">
        <v>11847</v>
      </c>
      <c r="G39" s="14">
        <v>10881</v>
      </c>
      <c r="H39" s="14">
        <v>8561</v>
      </c>
      <c r="I39" s="14">
        <v>9573</v>
      </c>
    </row>
    <row r="40" spans="1:9" s="4" customFormat="1" ht="15.75" customHeight="1">
      <c r="A40" s="23" t="s">
        <v>23</v>
      </c>
      <c r="B40" s="25">
        <v>700124</v>
      </c>
      <c r="C40" s="222">
        <v>611938</v>
      </c>
      <c r="D40" s="15">
        <f aca="true" t="shared" si="0" ref="D40:I40">SUM(D34:D39)</f>
        <v>556263</v>
      </c>
      <c r="E40" s="15">
        <f t="shared" si="0"/>
        <v>582803</v>
      </c>
      <c r="F40" s="15">
        <f t="shared" si="0"/>
        <v>624867</v>
      </c>
      <c r="G40" s="15">
        <f t="shared" si="0"/>
        <v>367933</v>
      </c>
      <c r="H40" s="15">
        <f t="shared" si="0"/>
        <v>472918</v>
      </c>
      <c r="I40" s="15">
        <f t="shared" si="0"/>
        <v>701062</v>
      </c>
    </row>
    <row r="41" spans="1:10" s="4" customFormat="1" ht="15.75" customHeight="1">
      <c r="A41" s="21"/>
      <c r="B41" s="24"/>
      <c r="C41" s="24"/>
      <c r="D41" s="24"/>
      <c r="E41" s="225"/>
      <c r="F41" s="226"/>
      <c r="G41" s="225"/>
      <c r="H41" s="225"/>
      <c r="I41" s="227"/>
      <c r="J41" s="228"/>
    </row>
    <row r="42" spans="1:10" s="4" customFormat="1" ht="17.25" customHeight="1">
      <c r="A42" s="262" t="s">
        <v>42</v>
      </c>
      <c r="B42" s="263"/>
      <c r="C42" s="323" t="s">
        <v>41</v>
      </c>
      <c r="D42" s="324"/>
      <c r="E42" s="264" t="s">
        <v>43</v>
      </c>
      <c r="F42" s="264"/>
      <c r="G42" s="264"/>
      <c r="H42" s="265" t="s">
        <v>23</v>
      </c>
      <c r="I42" s="265"/>
      <c r="J42" s="265"/>
    </row>
    <row r="43" spans="1:10" s="4" customFormat="1" ht="15.75" customHeight="1">
      <c r="A43" s="19" t="s">
        <v>2</v>
      </c>
      <c r="B43" s="229" t="s">
        <v>24</v>
      </c>
      <c r="C43" s="229" t="s">
        <v>25</v>
      </c>
      <c r="D43" s="229" t="s">
        <v>3</v>
      </c>
      <c r="E43" s="229" t="s">
        <v>24</v>
      </c>
      <c r="F43" s="229" t="s">
        <v>25</v>
      </c>
      <c r="G43" s="229" t="s">
        <v>3</v>
      </c>
      <c r="H43" s="230" t="s">
        <v>24</v>
      </c>
      <c r="I43" s="231" t="s">
        <v>34</v>
      </c>
      <c r="J43" s="231" t="s">
        <v>33</v>
      </c>
    </row>
    <row r="44" spans="1:10" s="3" customFormat="1" ht="15.75" customHeight="1">
      <c r="A44" s="232" t="s">
        <v>4</v>
      </c>
      <c r="B44" s="233">
        <v>28</v>
      </c>
      <c r="C44" s="234">
        <v>768</v>
      </c>
      <c r="D44" s="234">
        <v>1757</v>
      </c>
      <c r="E44" s="235">
        <v>58</v>
      </c>
      <c r="F44" s="236">
        <v>900</v>
      </c>
      <c r="G44" s="236">
        <v>2053</v>
      </c>
      <c r="H44" s="237">
        <f>SUM(B44+E44)</f>
        <v>86</v>
      </c>
      <c r="I44" s="237">
        <f aca="true" t="shared" si="1" ref="I44:J55">SUM(C44+F44)</f>
        <v>1668</v>
      </c>
      <c r="J44" s="237">
        <f t="shared" si="1"/>
        <v>3810</v>
      </c>
    </row>
    <row r="45" spans="1:10" s="3" customFormat="1" ht="15.75" customHeight="1">
      <c r="A45" s="238" t="s">
        <v>5</v>
      </c>
      <c r="B45" s="233">
        <v>60</v>
      </c>
      <c r="C45" s="233">
        <v>1518</v>
      </c>
      <c r="D45" s="233">
        <v>3788</v>
      </c>
      <c r="E45" s="235">
        <v>79</v>
      </c>
      <c r="F45" s="236">
        <v>765</v>
      </c>
      <c r="G45" s="235">
        <v>1945</v>
      </c>
      <c r="H45" s="237">
        <f aca="true" t="shared" si="2" ref="H45:H54">SUM(B45+E45)</f>
        <v>139</v>
      </c>
      <c r="I45" s="237">
        <f t="shared" si="1"/>
        <v>2283</v>
      </c>
      <c r="J45" s="237">
        <f t="shared" si="1"/>
        <v>5733</v>
      </c>
    </row>
    <row r="46" spans="1:10" s="3" customFormat="1" ht="15.75" customHeight="1">
      <c r="A46" s="232" t="s">
        <v>9</v>
      </c>
      <c r="B46" s="233">
        <v>52</v>
      </c>
      <c r="C46" s="233">
        <v>504</v>
      </c>
      <c r="D46" s="233">
        <v>1034</v>
      </c>
      <c r="E46" s="235">
        <v>179</v>
      </c>
      <c r="F46" s="236">
        <v>975</v>
      </c>
      <c r="G46" s="235">
        <v>2283</v>
      </c>
      <c r="H46" s="237">
        <f t="shared" si="2"/>
        <v>231</v>
      </c>
      <c r="I46" s="237">
        <f t="shared" si="1"/>
        <v>1479</v>
      </c>
      <c r="J46" s="237">
        <f t="shared" si="1"/>
        <v>3317</v>
      </c>
    </row>
    <row r="47" spans="1:10" s="3" customFormat="1" ht="15.75" customHeight="1">
      <c r="A47" s="238" t="s">
        <v>28</v>
      </c>
      <c r="B47" s="233">
        <v>5</v>
      </c>
      <c r="C47" s="233">
        <v>98</v>
      </c>
      <c r="D47" s="233">
        <v>205</v>
      </c>
      <c r="E47" s="235">
        <v>4</v>
      </c>
      <c r="F47" s="236">
        <v>54</v>
      </c>
      <c r="G47" s="235">
        <v>126</v>
      </c>
      <c r="H47" s="237">
        <f t="shared" si="2"/>
        <v>9</v>
      </c>
      <c r="I47" s="237">
        <f t="shared" si="1"/>
        <v>152</v>
      </c>
      <c r="J47" s="237">
        <f t="shared" si="1"/>
        <v>331</v>
      </c>
    </row>
    <row r="48" spans="1:10" s="3" customFormat="1" ht="15.75" customHeight="1">
      <c r="A48" s="238" t="s">
        <v>8</v>
      </c>
      <c r="B48" s="233">
        <v>9</v>
      </c>
      <c r="C48" s="233">
        <v>186</v>
      </c>
      <c r="D48" s="233">
        <v>387</v>
      </c>
      <c r="E48" s="235">
        <v>13</v>
      </c>
      <c r="F48" s="236">
        <v>315</v>
      </c>
      <c r="G48" s="235">
        <v>912</v>
      </c>
      <c r="H48" s="237">
        <f t="shared" si="2"/>
        <v>22</v>
      </c>
      <c r="I48" s="237">
        <f t="shared" si="1"/>
        <v>501</v>
      </c>
      <c r="J48" s="237">
        <f t="shared" si="1"/>
        <v>1299</v>
      </c>
    </row>
    <row r="49" spans="1:10" s="3" customFormat="1" ht="15.75" customHeight="1">
      <c r="A49" s="238" t="s">
        <v>12</v>
      </c>
      <c r="B49" s="233">
        <v>4</v>
      </c>
      <c r="C49" s="233">
        <v>193</v>
      </c>
      <c r="D49" s="233">
        <v>420</v>
      </c>
      <c r="E49" s="235">
        <v>9</v>
      </c>
      <c r="F49" s="236">
        <v>275</v>
      </c>
      <c r="G49" s="235">
        <v>605</v>
      </c>
      <c r="H49" s="237">
        <f t="shared" si="2"/>
        <v>13</v>
      </c>
      <c r="I49" s="237">
        <f t="shared" si="1"/>
        <v>468</v>
      </c>
      <c r="J49" s="237">
        <f t="shared" si="1"/>
        <v>1025</v>
      </c>
    </row>
    <row r="50" spans="1:10" s="3" customFormat="1" ht="15.75" customHeight="1">
      <c r="A50" s="238" t="s">
        <v>27</v>
      </c>
      <c r="B50" s="233">
        <v>17</v>
      </c>
      <c r="C50" s="233">
        <v>454</v>
      </c>
      <c r="D50" s="233">
        <v>1034</v>
      </c>
      <c r="E50" s="235">
        <v>9</v>
      </c>
      <c r="F50" s="236">
        <v>39</v>
      </c>
      <c r="G50" s="235">
        <v>99</v>
      </c>
      <c r="H50" s="237">
        <f t="shared" si="2"/>
        <v>26</v>
      </c>
      <c r="I50" s="237">
        <f t="shared" si="1"/>
        <v>493</v>
      </c>
      <c r="J50" s="237">
        <f t="shared" si="1"/>
        <v>1133</v>
      </c>
    </row>
    <row r="51" spans="1:10" s="3" customFormat="1" ht="15.75" customHeight="1">
      <c r="A51" s="238" t="s">
        <v>7</v>
      </c>
      <c r="B51" s="233">
        <v>12</v>
      </c>
      <c r="C51" s="233">
        <v>279</v>
      </c>
      <c r="D51" s="233">
        <v>859</v>
      </c>
      <c r="E51" s="235">
        <v>10</v>
      </c>
      <c r="F51" s="236">
        <v>63</v>
      </c>
      <c r="G51" s="235">
        <v>202</v>
      </c>
      <c r="H51" s="237">
        <f t="shared" si="2"/>
        <v>22</v>
      </c>
      <c r="I51" s="237">
        <f t="shared" si="1"/>
        <v>342</v>
      </c>
      <c r="J51" s="237">
        <f t="shared" si="1"/>
        <v>1061</v>
      </c>
    </row>
    <row r="52" spans="1:10" s="3" customFormat="1" ht="15.75" customHeight="1">
      <c r="A52" s="238" t="s">
        <v>26</v>
      </c>
      <c r="B52" s="233">
        <v>26</v>
      </c>
      <c r="C52" s="233">
        <v>558</v>
      </c>
      <c r="D52" s="233">
        <v>1363</v>
      </c>
      <c r="E52" s="235">
        <v>9</v>
      </c>
      <c r="F52" s="236">
        <v>122</v>
      </c>
      <c r="G52" s="235">
        <v>267</v>
      </c>
      <c r="H52" s="237">
        <f t="shared" si="2"/>
        <v>35</v>
      </c>
      <c r="I52" s="237">
        <f t="shared" si="1"/>
        <v>680</v>
      </c>
      <c r="J52" s="237">
        <f t="shared" si="1"/>
        <v>1630</v>
      </c>
    </row>
    <row r="53" spans="1:10" s="3" customFormat="1" ht="15.75" customHeight="1">
      <c r="A53" s="238" t="s">
        <v>10</v>
      </c>
      <c r="B53" s="233">
        <v>16</v>
      </c>
      <c r="C53" s="233">
        <v>286</v>
      </c>
      <c r="D53" s="233">
        <v>663</v>
      </c>
      <c r="E53" s="235">
        <v>34</v>
      </c>
      <c r="F53" s="236">
        <v>213</v>
      </c>
      <c r="G53" s="235">
        <v>451</v>
      </c>
      <c r="H53" s="237">
        <f t="shared" si="2"/>
        <v>50</v>
      </c>
      <c r="I53" s="237">
        <f t="shared" si="1"/>
        <v>499</v>
      </c>
      <c r="J53" s="237">
        <f t="shared" si="1"/>
        <v>1114</v>
      </c>
    </row>
    <row r="54" spans="1:10" s="3" customFormat="1" ht="15.75" customHeight="1">
      <c r="A54" s="238" t="s">
        <v>13</v>
      </c>
      <c r="B54" s="233">
        <v>5</v>
      </c>
      <c r="C54" s="233">
        <v>181</v>
      </c>
      <c r="D54" s="233">
        <v>509</v>
      </c>
      <c r="E54" s="235">
        <v>2</v>
      </c>
      <c r="F54" s="236">
        <v>50</v>
      </c>
      <c r="G54" s="235">
        <v>112</v>
      </c>
      <c r="H54" s="237">
        <f t="shared" si="2"/>
        <v>7</v>
      </c>
      <c r="I54" s="237">
        <f t="shared" si="1"/>
        <v>231</v>
      </c>
      <c r="J54" s="237">
        <f t="shared" si="1"/>
        <v>621</v>
      </c>
    </row>
    <row r="55" spans="1:10" s="3" customFormat="1" ht="15.75" customHeight="1">
      <c r="A55" s="238" t="s">
        <v>11</v>
      </c>
      <c r="B55" s="233">
        <v>3</v>
      </c>
      <c r="C55" s="233">
        <v>62</v>
      </c>
      <c r="D55" s="233">
        <v>120</v>
      </c>
      <c r="E55" s="236">
        <v>0</v>
      </c>
      <c r="F55" s="236">
        <v>0</v>
      </c>
      <c r="G55" s="236">
        <v>0</v>
      </c>
      <c r="H55" s="237">
        <f>G62</f>
        <v>0</v>
      </c>
      <c r="I55" s="237">
        <f t="shared" si="1"/>
        <v>62</v>
      </c>
      <c r="J55" s="237">
        <f t="shared" si="1"/>
        <v>120</v>
      </c>
    </row>
    <row r="56" spans="1:10" s="4" customFormat="1" ht="15.75" customHeight="1" thickBot="1">
      <c r="A56" s="19" t="s">
        <v>23</v>
      </c>
      <c r="B56" s="239">
        <f aca="true" t="shared" si="3" ref="B56:J56">SUM(B44:B55)</f>
        <v>237</v>
      </c>
      <c r="C56" s="239">
        <f t="shared" si="3"/>
        <v>5087</v>
      </c>
      <c r="D56" s="239">
        <f t="shared" si="3"/>
        <v>12139</v>
      </c>
      <c r="E56" s="239">
        <f t="shared" si="3"/>
        <v>406</v>
      </c>
      <c r="F56" s="239">
        <f t="shared" si="3"/>
        <v>3771</v>
      </c>
      <c r="G56" s="239">
        <f t="shared" si="3"/>
        <v>9055</v>
      </c>
      <c r="H56" s="239">
        <f t="shared" si="3"/>
        <v>640</v>
      </c>
      <c r="I56" s="239">
        <f t="shared" si="3"/>
        <v>8858</v>
      </c>
      <c r="J56" s="239">
        <f t="shared" si="3"/>
        <v>21194</v>
      </c>
    </row>
    <row r="57" spans="1:6" ht="16.5" thickBot="1">
      <c r="A57" s="251" t="s">
        <v>29</v>
      </c>
      <c r="B57" s="252"/>
      <c r="C57" s="253"/>
      <c r="D57" s="26" t="s">
        <v>72</v>
      </c>
      <c r="E57" s="27" t="s">
        <v>73</v>
      </c>
      <c r="F57" s="242" t="s">
        <v>74</v>
      </c>
    </row>
  </sheetData>
  <sheetProtection/>
  <mergeCells count="11">
    <mergeCell ref="H5:I5"/>
    <mergeCell ref="A21:B21"/>
    <mergeCell ref="A32:B32"/>
    <mergeCell ref="C32:D32"/>
    <mergeCell ref="G32:H32"/>
    <mergeCell ref="I32:J32"/>
    <mergeCell ref="A42:B42"/>
    <mergeCell ref="C42:D42"/>
    <mergeCell ref="E42:G42"/>
    <mergeCell ref="H42:J42"/>
    <mergeCell ref="A57:C5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O31" sqref="O31"/>
    </sheetView>
  </sheetViews>
  <sheetFormatPr defaultColWidth="9.00390625" defaultRowHeight="12.75"/>
  <cols>
    <col min="1" max="1" width="19.375" style="0" customWidth="1"/>
    <col min="2" max="2" width="11.00390625" style="0" customWidth="1"/>
    <col min="3" max="3" width="13.375" style="0" customWidth="1"/>
    <col min="4" max="4" width="11.375" style="0" customWidth="1"/>
    <col min="5" max="5" width="13.625" style="0" customWidth="1"/>
    <col min="6" max="6" width="13.25390625" style="0" customWidth="1"/>
    <col min="7" max="7" width="16.125" style="0" bestFit="1" customWidth="1"/>
    <col min="8" max="9" width="10.125" style="0" bestFit="1" customWidth="1"/>
    <col min="10" max="10" width="8.375" style="0" customWidth="1"/>
  </cols>
  <sheetData>
    <row r="1" spans="1:10" s="3" customFormat="1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</row>
    <row r="2" spans="1:10" s="3" customFormat="1" ht="15.75" customHeight="1">
      <c r="A2" s="243">
        <v>2019</v>
      </c>
      <c r="B2" s="244" t="s">
        <v>75</v>
      </c>
      <c r="C2" s="2"/>
      <c r="D2" s="2"/>
      <c r="E2" s="2"/>
      <c r="F2" s="2"/>
      <c r="G2" s="2"/>
      <c r="H2" s="2"/>
      <c r="I2" s="2"/>
      <c r="J2" s="2"/>
    </row>
    <row r="3" spans="1:10" s="3" customFormat="1" ht="15.7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4" customFormat="1" ht="15.75" customHeight="1">
      <c r="A4" s="1" t="s">
        <v>1</v>
      </c>
      <c r="B4" s="1"/>
      <c r="C4" s="1"/>
      <c r="D4" s="1"/>
      <c r="E4" s="1" t="s">
        <v>15</v>
      </c>
      <c r="F4" s="1"/>
      <c r="G4" s="1"/>
      <c r="H4" s="1"/>
      <c r="I4" s="1"/>
      <c r="J4" s="1"/>
    </row>
    <row r="5" spans="1:10" s="7" customFormat="1" ht="15.75" customHeight="1">
      <c r="A5" s="6" t="s">
        <v>2</v>
      </c>
      <c r="B5" s="6" t="s">
        <v>6</v>
      </c>
      <c r="C5" s="6" t="s">
        <v>25</v>
      </c>
      <c r="D5" s="6" t="s">
        <v>3</v>
      </c>
      <c r="E5" s="203" t="s">
        <v>17</v>
      </c>
      <c r="F5" s="204" t="s">
        <v>16</v>
      </c>
      <c r="G5" s="204" t="s">
        <v>14</v>
      </c>
      <c r="H5" s="325" t="s">
        <v>68</v>
      </c>
      <c r="I5" s="326"/>
      <c r="J5" s="6"/>
    </row>
    <row r="6" spans="1:10" s="3" customFormat="1" ht="15.75" customHeight="1">
      <c r="A6" s="2" t="s">
        <v>4</v>
      </c>
      <c r="B6" s="2">
        <v>25</v>
      </c>
      <c r="C6" s="5">
        <v>1633</v>
      </c>
      <c r="D6" s="5">
        <v>3268</v>
      </c>
      <c r="E6" s="1">
        <v>2012</v>
      </c>
      <c r="F6" s="5">
        <v>258000</v>
      </c>
      <c r="G6" s="5">
        <v>368000</v>
      </c>
      <c r="H6" s="205">
        <v>1.426356589147287</v>
      </c>
      <c r="I6" s="2"/>
      <c r="J6" s="2"/>
    </row>
    <row r="7" spans="1:10" s="3" customFormat="1" ht="15.75" customHeight="1">
      <c r="A7" s="2" t="s">
        <v>5</v>
      </c>
      <c r="B7" s="2">
        <v>18</v>
      </c>
      <c r="C7" s="2">
        <v>764</v>
      </c>
      <c r="D7" s="2">
        <v>1589</v>
      </c>
      <c r="E7" s="1">
        <v>2013</v>
      </c>
      <c r="F7" s="5">
        <v>269009</v>
      </c>
      <c r="G7" s="5">
        <v>429944</v>
      </c>
      <c r="H7" s="205">
        <v>1.5982513596199384</v>
      </c>
      <c r="I7" s="143"/>
      <c r="J7" s="2"/>
    </row>
    <row r="8" spans="1:10" s="3" customFormat="1" ht="15.75" customHeight="1">
      <c r="A8" s="2" t="s">
        <v>26</v>
      </c>
      <c r="B8" s="2">
        <v>2</v>
      </c>
      <c r="C8" s="2">
        <v>140</v>
      </c>
      <c r="D8" s="2">
        <v>280</v>
      </c>
      <c r="E8" s="4">
        <v>2014</v>
      </c>
      <c r="F8" s="206">
        <v>311045</v>
      </c>
      <c r="G8" s="206">
        <v>511389</v>
      </c>
      <c r="H8" s="207">
        <v>1.6440997283351284</v>
      </c>
      <c r="I8" s="143"/>
      <c r="J8" s="2"/>
    </row>
    <row r="9" spans="1:10" s="3" customFormat="1" ht="15.75" customHeight="1">
      <c r="A9" s="2" t="s">
        <v>7</v>
      </c>
      <c r="B9" s="2">
        <v>3</v>
      </c>
      <c r="C9" s="2">
        <v>105</v>
      </c>
      <c r="D9" s="2">
        <v>210</v>
      </c>
      <c r="E9" s="1">
        <v>2015</v>
      </c>
      <c r="F9" s="5">
        <v>326630</v>
      </c>
      <c r="G9" s="5">
        <v>566889</v>
      </c>
      <c r="H9" s="205">
        <v>1.7355692985947402</v>
      </c>
      <c r="I9" s="2"/>
      <c r="J9" s="2"/>
    </row>
    <row r="10" spans="1:10" s="3" customFormat="1" ht="15.75" customHeight="1">
      <c r="A10" s="2" t="s">
        <v>8</v>
      </c>
      <c r="B10" s="2">
        <v>5</v>
      </c>
      <c r="C10" s="2">
        <v>242</v>
      </c>
      <c r="D10" s="2">
        <v>484</v>
      </c>
      <c r="E10" s="1">
        <v>2016</v>
      </c>
      <c r="F10" s="5">
        <v>308994</v>
      </c>
      <c r="G10" s="5">
        <v>503612</v>
      </c>
      <c r="H10" s="205">
        <v>1.6298439451898743</v>
      </c>
      <c r="I10" s="2"/>
      <c r="J10" s="2"/>
    </row>
    <row r="11" spans="1:10" s="3" customFormat="1" ht="15.75" customHeight="1">
      <c r="A11" s="2" t="s">
        <v>9</v>
      </c>
      <c r="B11" s="2">
        <v>7</v>
      </c>
      <c r="C11" s="2">
        <v>93</v>
      </c>
      <c r="D11" s="2">
        <v>192</v>
      </c>
      <c r="E11" s="1">
        <v>2017</v>
      </c>
      <c r="F11" s="5">
        <v>597895</v>
      </c>
      <c r="G11" s="5">
        <v>1062548</v>
      </c>
      <c r="H11" s="205">
        <v>1.78</v>
      </c>
      <c r="J11" s="2"/>
    </row>
    <row r="12" spans="1:10" s="3" customFormat="1" ht="15.75" customHeight="1">
      <c r="A12" s="2" t="s">
        <v>28</v>
      </c>
      <c r="B12" s="2">
        <v>2</v>
      </c>
      <c r="C12" s="2">
        <v>52</v>
      </c>
      <c r="D12" s="2">
        <v>104</v>
      </c>
      <c r="E12" s="1">
        <v>2018</v>
      </c>
      <c r="F12" s="5">
        <v>513830</v>
      </c>
      <c r="G12" s="5">
        <v>902699</v>
      </c>
      <c r="H12" s="205">
        <v>1.76</v>
      </c>
      <c r="I12" s="2"/>
      <c r="J12" s="2"/>
    </row>
    <row r="13" spans="1:10" s="3" customFormat="1" ht="15.75" customHeight="1">
      <c r="A13" s="2" t="s">
        <v>27</v>
      </c>
      <c r="B13" s="2">
        <v>1</v>
      </c>
      <c r="C13" s="2">
        <v>25</v>
      </c>
      <c r="D13" s="2">
        <v>50</v>
      </c>
      <c r="E13" s="1">
        <v>2019</v>
      </c>
      <c r="F13" s="5"/>
      <c r="G13" s="5"/>
      <c r="H13" s="205"/>
      <c r="I13" s="2"/>
      <c r="J13" s="2"/>
    </row>
    <row r="14" spans="1:10" s="3" customFormat="1" ht="15.75" customHeight="1">
      <c r="A14" s="2" t="s">
        <v>10</v>
      </c>
      <c r="B14" s="2">
        <v>10</v>
      </c>
      <c r="C14" s="2">
        <v>186</v>
      </c>
      <c r="D14" s="2">
        <v>378</v>
      </c>
      <c r="E14" s="203" t="s">
        <v>18</v>
      </c>
      <c r="F14" s="208"/>
      <c r="G14" s="208"/>
      <c r="H14" s="209"/>
      <c r="I14" s="210"/>
      <c r="J14" s="2"/>
    </row>
    <row r="15" spans="1:10" s="3" customFormat="1" ht="15.75" customHeight="1">
      <c r="A15" s="2" t="s">
        <v>11</v>
      </c>
      <c r="B15" s="2">
        <v>2</v>
      </c>
      <c r="C15" s="2">
        <v>69</v>
      </c>
      <c r="D15" s="2">
        <v>148</v>
      </c>
      <c r="E15" s="1">
        <v>2012</v>
      </c>
      <c r="F15" s="5">
        <v>174000</v>
      </c>
      <c r="G15" s="5">
        <v>195000</v>
      </c>
      <c r="H15" s="205">
        <v>1.1206896551724137</v>
      </c>
      <c r="I15" s="143"/>
      <c r="J15" s="2"/>
    </row>
    <row r="16" spans="1:10" s="3" customFormat="1" ht="15.75" customHeight="1">
      <c r="A16" s="2" t="s">
        <v>12</v>
      </c>
      <c r="B16" s="2">
        <v>1</v>
      </c>
      <c r="C16" s="2">
        <v>55</v>
      </c>
      <c r="D16" s="2">
        <v>110</v>
      </c>
      <c r="E16" s="1">
        <v>2013</v>
      </c>
      <c r="F16" s="5">
        <v>169955</v>
      </c>
      <c r="G16" s="5">
        <v>187450</v>
      </c>
      <c r="H16" s="205">
        <v>1.102939013268218</v>
      </c>
      <c r="I16" s="143"/>
      <c r="J16" s="2"/>
    </row>
    <row r="17" spans="1:10" s="3" customFormat="1" ht="15.75" customHeight="1">
      <c r="A17" s="2" t="s">
        <v>13</v>
      </c>
      <c r="B17" s="2">
        <v>0</v>
      </c>
      <c r="C17" s="2">
        <v>0</v>
      </c>
      <c r="D17" s="2">
        <v>0</v>
      </c>
      <c r="E17" s="4">
        <v>2014</v>
      </c>
      <c r="F17" s="5">
        <v>190476</v>
      </c>
      <c r="G17" s="5">
        <v>216509</v>
      </c>
      <c r="H17" s="205">
        <v>1.1366733866733867</v>
      </c>
      <c r="I17" s="1"/>
      <c r="J17" s="2"/>
    </row>
    <row r="18" spans="1:10" s="4" customFormat="1" ht="15.75" customHeight="1">
      <c r="A18" s="1" t="s">
        <v>30</v>
      </c>
      <c r="B18" s="8">
        <v>76</v>
      </c>
      <c r="C18" s="8">
        <v>3364</v>
      </c>
      <c r="D18" s="8">
        <v>6813</v>
      </c>
      <c r="E18" s="4">
        <v>2015</v>
      </c>
      <c r="F18" s="5">
        <v>185645</v>
      </c>
      <c r="G18" s="5">
        <v>224494</v>
      </c>
      <c r="H18" s="205">
        <v>1.209264995017372</v>
      </c>
      <c r="I18" s="1"/>
      <c r="J18" s="1"/>
    </row>
    <row r="19" spans="1:10" s="4" customFormat="1" ht="15.75" customHeight="1">
      <c r="A19" s="1" t="s">
        <v>31</v>
      </c>
      <c r="B19" s="16">
        <v>803</v>
      </c>
      <c r="C19" s="16">
        <v>9650</v>
      </c>
      <c r="D19" s="16">
        <v>22605</v>
      </c>
      <c r="E19" s="4">
        <v>2016</v>
      </c>
      <c r="F19" s="5">
        <v>64949</v>
      </c>
      <c r="G19" s="5">
        <v>78750</v>
      </c>
      <c r="H19" s="205">
        <v>1.2124897996889867</v>
      </c>
      <c r="I19" s="1"/>
      <c r="J19" s="1"/>
    </row>
    <row r="20" spans="1:10" s="4" customFormat="1" ht="15.75" customHeight="1">
      <c r="A20" s="10" t="s">
        <v>32</v>
      </c>
      <c r="B20" s="9">
        <v>879</v>
      </c>
      <c r="C20" s="9">
        <v>13014</v>
      </c>
      <c r="D20" s="9">
        <v>29418</v>
      </c>
      <c r="E20" s="245">
        <v>2017</v>
      </c>
      <c r="F20" s="5">
        <v>111109</v>
      </c>
      <c r="G20" s="5">
        <v>142324</v>
      </c>
      <c r="H20" s="1">
        <v>1.27</v>
      </c>
      <c r="I20" s="1"/>
      <c r="J20" s="1"/>
    </row>
    <row r="21" spans="1:10" s="4" customFormat="1" ht="15.75" customHeight="1">
      <c r="A21" s="10"/>
      <c r="B21" s="9"/>
      <c r="C21" s="9"/>
      <c r="D21" s="9"/>
      <c r="E21" s="245">
        <v>2018</v>
      </c>
      <c r="F21" s="5">
        <v>159239</v>
      </c>
      <c r="G21" s="5">
        <v>213387</v>
      </c>
      <c r="H21" s="1">
        <v>1.34</v>
      </c>
      <c r="I21" s="1"/>
      <c r="J21" s="1"/>
    </row>
    <row r="22" spans="1:10" s="3" customFormat="1" ht="15.75" customHeight="1">
      <c r="A22" s="247" t="s">
        <v>19</v>
      </c>
      <c r="B22" s="247"/>
      <c r="C22" s="1"/>
      <c r="D22" s="2"/>
      <c r="E22" s="245">
        <v>2019</v>
      </c>
      <c r="F22" s="2"/>
      <c r="G22" s="2"/>
      <c r="H22" s="2"/>
      <c r="I22" s="2"/>
      <c r="J22" s="2"/>
    </row>
    <row r="23" spans="1:10" s="7" customFormat="1" ht="15.75" customHeight="1">
      <c r="A23" s="17" t="s">
        <v>18</v>
      </c>
      <c r="B23" s="211">
        <v>2012</v>
      </c>
      <c r="C23" s="211">
        <v>2013</v>
      </c>
      <c r="D23" s="212">
        <v>2014</v>
      </c>
      <c r="E23" s="212">
        <v>2015</v>
      </c>
      <c r="F23" s="203">
        <v>2016</v>
      </c>
      <c r="G23" s="203">
        <v>2017</v>
      </c>
      <c r="H23" s="203">
        <v>2018</v>
      </c>
      <c r="I23" s="203">
        <v>2019</v>
      </c>
      <c r="J23" s="6"/>
    </row>
    <row r="24" spans="1:10" s="3" customFormat="1" ht="15.75" customHeight="1">
      <c r="A24" s="2" t="s">
        <v>16</v>
      </c>
      <c r="B24" s="2">
        <v>1105</v>
      </c>
      <c r="C24" s="2">
        <v>1022</v>
      </c>
      <c r="D24" s="2">
        <v>883</v>
      </c>
      <c r="E24" s="2">
        <v>3200</v>
      </c>
      <c r="F24" s="2">
        <v>1455</v>
      </c>
      <c r="G24" s="5">
        <v>5904</v>
      </c>
      <c r="H24" s="5">
        <v>6823</v>
      </c>
      <c r="I24" s="5">
        <v>4802</v>
      </c>
      <c r="J24" s="2"/>
    </row>
    <row r="25" spans="1:10" s="3" customFormat="1" ht="15.75" customHeight="1">
      <c r="A25" s="2" t="s">
        <v>20</v>
      </c>
      <c r="B25" s="2">
        <v>995</v>
      </c>
      <c r="C25" s="2">
        <v>852</v>
      </c>
      <c r="D25" s="2">
        <v>863</v>
      </c>
      <c r="E25" s="2">
        <v>2530</v>
      </c>
      <c r="F25" s="2">
        <v>1438</v>
      </c>
      <c r="G25" s="5">
        <v>5913</v>
      </c>
      <c r="H25" s="5">
        <v>6814</v>
      </c>
      <c r="I25" s="5">
        <v>4664</v>
      </c>
      <c r="J25" s="2"/>
    </row>
    <row r="26" spans="1:10" s="3" customFormat="1" ht="15.75" customHeight="1">
      <c r="A26" s="2" t="s">
        <v>21</v>
      </c>
      <c r="B26" s="2">
        <v>11715</v>
      </c>
      <c r="C26" s="2">
        <v>8664</v>
      </c>
      <c r="D26" s="2">
        <v>8706</v>
      </c>
      <c r="E26" s="2">
        <v>34054</v>
      </c>
      <c r="F26" s="2">
        <v>7242</v>
      </c>
      <c r="G26" s="5">
        <v>847</v>
      </c>
      <c r="H26" s="5">
        <v>279</v>
      </c>
      <c r="I26" s="5">
        <v>3103</v>
      </c>
      <c r="J26" s="2"/>
    </row>
    <row r="27" spans="1:10" s="3" customFormat="1" ht="15.75" customHeight="1">
      <c r="A27" s="2"/>
      <c r="B27" s="213"/>
      <c r="C27" s="213"/>
      <c r="D27" s="213"/>
      <c r="E27" s="213"/>
      <c r="F27" s="213"/>
      <c r="G27" s="213"/>
      <c r="H27" s="214"/>
      <c r="I27" s="2"/>
      <c r="J27" s="2"/>
    </row>
    <row r="28" spans="1:10" s="7" customFormat="1" ht="15.75" customHeight="1">
      <c r="A28" s="17" t="s">
        <v>17</v>
      </c>
      <c r="B28" s="212">
        <v>2012</v>
      </c>
      <c r="C28" s="212">
        <v>2013</v>
      </c>
      <c r="D28" s="212">
        <v>2014</v>
      </c>
      <c r="E28" s="212">
        <v>2015</v>
      </c>
      <c r="F28" s="203">
        <v>2016</v>
      </c>
      <c r="G28" s="203">
        <v>2017</v>
      </c>
      <c r="H28" s="203">
        <v>2018</v>
      </c>
      <c r="I28" s="203">
        <v>2019</v>
      </c>
      <c r="J28" s="6"/>
    </row>
    <row r="29" spans="1:10" s="3" customFormat="1" ht="15.75" customHeight="1">
      <c r="A29" s="2" t="s">
        <v>16</v>
      </c>
      <c r="B29" s="2">
        <v>2953</v>
      </c>
      <c r="C29" s="2">
        <v>1941</v>
      </c>
      <c r="D29" s="2">
        <v>1567</v>
      </c>
      <c r="E29" s="2">
        <v>2140</v>
      </c>
      <c r="F29" s="2">
        <v>3987</v>
      </c>
      <c r="G29" s="5">
        <v>3959</v>
      </c>
      <c r="H29" s="5">
        <v>8798</v>
      </c>
      <c r="I29" s="5">
        <v>7087</v>
      </c>
      <c r="J29" s="2"/>
    </row>
    <row r="30" spans="1:10" s="3" customFormat="1" ht="15.75" customHeight="1">
      <c r="A30" s="2" t="s">
        <v>20</v>
      </c>
      <c r="B30" s="2">
        <v>2156</v>
      </c>
      <c r="C30" s="2">
        <v>1413</v>
      </c>
      <c r="D30" s="2">
        <v>1368</v>
      </c>
      <c r="E30" s="2">
        <v>2405</v>
      </c>
      <c r="F30" s="2">
        <v>3045</v>
      </c>
      <c r="G30" s="5">
        <v>4128</v>
      </c>
      <c r="H30" s="5">
        <v>8096</v>
      </c>
      <c r="I30" s="5">
        <v>7748</v>
      </c>
      <c r="J30" s="2"/>
    </row>
    <row r="31" spans="1:10" s="3" customFormat="1" ht="15.75" customHeight="1">
      <c r="A31" s="2" t="s">
        <v>21</v>
      </c>
      <c r="B31" s="2">
        <v>5</v>
      </c>
      <c r="C31" s="2">
        <v>121</v>
      </c>
      <c r="D31" s="2">
        <v>41</v>
      </c>
      <c r="E31" s="2">
        <v>194</v>
      </c>
      <c r="F31" s="2">
        <v>7</v>
      </c>
      <c r="G31" s="5">
        <v>0</v>
      </c>
      <c r="H31" s="5">
        <v>0</v>
      </c>
      <c r="I31" s="5">
        <v>55</v>
      </c>
      <c r="J31" s="2"/>
    </row>
    <row r="32" spans="1:10" s="3" customFormat="1" ht="15.75" customHeight="1" thickBot="1">
      <c r="A32" s="22"/>
      <c r="B32" s="215"/>
      <c r="C32" s="215"/>
      <c r="D32" s="215"/>
      <c r="E32" s="215"/>
      <c r="F32" s="216"/>
      <c r="G32" s="216"/>
      <c r="H32" s="214"/>
      <c r="I32" s="2"/>
      <c r="J32" s="2"/>
    </row>
    <row r="33" spans="1:10" s="3" customFormat="1" ht="15.75" customHeight="1" thickBot="1">
      <c r="A33" s="256" t="s">
        <v>22</v>
      </c>
      <c r="B33" s="257"/>
      <c r="C33" s="258"/>
      <c r="D33" s="259"/>
      <c r="E33" s="217"/>
      <c r="F33" s="218"/>
      <c r="G33" s="327"/>
      <c r="H33" s="327"/>
      <c r="I33" s="321"/>
      <c r="J33" s="322"/>
    </row>
    <row r="34" spans="1:9" s="4" customFormat="1" ht="15.75" customHeight="1">
      <c r="A34" s="1" t="s">
        <v>2</v>
      </c>
      <c r="B34" s="19">
        <v>2012</v>
      </c>
      <c r="C34" s="12">
        <v>2013</v>
      </c>
      <c r="D34" s="219">
        <v>2014</v>
      </c>
      <c r="E34" s="219">
        <v>2015</v>
      </c>
      <c r="F34" s="20">
        <v>2016</v>
      </c>
      <c r="G34" s="12">
        <v>2017</v>
      </c>
      <c r="H34" s="20">
        <v>2018</v>
      </c>
      <c r="I34" s="12">
        <v>2019</v>
      </c>
    </row>
    <row r="35" spans="1:9" s="3" customFormat="1" ht="15.75" customHeight="1">
      <c r="A35" s="220" t="s">
        <v>35</v>
      </c>
      <c r="B35" s="222">
        <v>13797</v>
      </c>
      <c r="C35" s="14">
        <v>12640</v>
      </c>
      <c r="D35" s="14">
        <v>11049</v>
      </c>
      <c r="E35" s="14">
        <v>14405</v>
      </c>
      <c r="F35" s="14">
        <v>8305</v>
      </c>
      <c r="G35" s="14">
        <v>10147</v>
      </c>
      <c r="H35" s="14">
        <v>524</v>
      </c>
      <c r="I35" s="14">
        <v>0</v>
      </c>
    </row>
    <row r="36" spans="1:9" s="3" customFormat="1" ht="15.75" customHeight="1">
      <c r="A36" s="220" t="s">
        <v>36</v>
      </c>
      <c r="B36" s="222">
        <v>101038</v>
      </c>
      <c r="C36" s="14">
        <v>90611</v>
      </c>
      <c r="D36" s="14">
        <v>91770</v>
      </c>
      <c r="E36" s="14">
        <v>109431</v>
      </c>
      <c r="F36" s="14">
        <v>112152</v>
      </c>
      <c r="G36" s="14">
        <v>117961</v>
      </c>
      <c r="H36" s="14">
        <v>141693</v>
      </c>
      <c r="I36" s="14">
        <v>145380</v>
      </c>
    </row>
    <row r="37" spans="1:9" s="3" customFormat="1" ht="15.75" customHeight="1">
      <c r="A37" s="220" t="s">
        <v>37</v>
      </c>
      <c r="B37" s="222">
        <v>483993</v>
      </c>
      <c r="C37" s="14">
        <v>438085</v>
      </c>
      <c r="D37" s="14">
        <v>463241</v>
      </c>
      <c r="E37" s="14">
        <v>480418</v>
      </c>
      <c r="F37" s="14">
        <v>229207</v>
      </c>
      <c r="G37" s="14">
        <v>330359</v>
      </c>
      <c r="H37" s="14">
        <v>531298</v>
      </c>
      <c r="I37" s="14">
        <v>584877</v>
      </c>
    </row>
    <row r="38" spans="1:9" s="3" customFormat="1" ht="15.75" customHeight="1">
      <c r="A38" s="220" t="s">
        <v>76</v>
      </c>
      <c r="B38" s="222"/>
      <c r="C38" s="14"/>
      <c r="D38" s="14"/>
      <c r="E38" s="14"/>
      <c r="F38" s="14"/>
      <c r="H38" s="14">
        <v>11074</v>
      </c>
      <c r="I38" s="14">
        <v>92769</v>
      </c>
    </row>
    <row r="39" spans="1:9" s="3" customFormat="1" ht="15.75" customHeight="1">
      <c r="A39" s="223" t="s">
        <v>39</v>
      </c>
      <c r="B39" s="222">
        <v>7893</v>
      </c>
      <c r="C39" s="14">
        <v>5122</v>
      </c>
      <c r="D39" s="14">
        <v>7572</v>
      </c>
      <c r="E39" s="14">
        <v>8766</v>
      </c>
      <c r="F39" s="14">
        <v>7388</v>
      </c>
      <c r="G39" s="14">
        <v>5890</v>
      </c>
      <c r="H39" s="14">
        <v>6900</v>
      </c>
      <c r="I39" s="14">
        <v>11721</v>
      </c>
    </row>
    <row r="40" spans="1:9" s="3" customFormat="1" ht="15.75" customHeight="1">
      <c r="A40" s="220" t="s">
        <v>40</v>
      </c>
      <c r="B40" s="222">
        <v>5217</v>
      </c>
      <c r="C40" s="14">
        <v>9805</v>
      </c>
      <c r="D40" s="14">
        <v>9171</v>
      </c>
      <c r="E40" s="14">
        <v>11847</v>
      </c>
      <c r="F40" s="14">
        <v>10881</v>
      </c>
      <c r="G40" s="14">
        <v>8561</v>
      </c>
      <c r="H40" s="14">
        <v>9573</v>
      </c>
      <c r="I40" s="14">
        <v>10450</v>
      </c>
    </row>
    <row r="41" spans="1:9" s="4" customFormat="1" ht="15.75" customHeight="1">
      <c r="A41" s="23" t="s">
        <v>23</v>
      </c>
      <c r="B41" s="222">
        <v>611938</v>
      </c>
      <c r="C41" s="15">
        <v>556263</v>
      </c>
      <c r="D41" s="15">
        <v>582803</v>
      </c>
      <c r="E41" s="15">
        <v>624867</v>
      </c>
      <c r="F41" s="15">
        <v>367933</v>
      </c>
      <c r="G41" s="15">
        <v>472918</v>
      </c>
      <c r="H41" s="15">
        <v>701062</v>
      </c>
      <c r="I41" s="15">
        <v>845197</v>
      </c>
    </row>
    <row r="42" spans="1:10" s="4" customFormat="1" ht="15.75" customHeight="1">
      <c r="A42" s="21"/>
      <c r="B42" s="24"/>
      <c r="C42" s="24"/>
      <c r="D42" s="24"/>
      <c r="E42" s="225"/>
      <c r="F42" s="226"/>
      <c r="G42" s="225"/>
      <c r="H42" s="225"/>
      <c r="I42" s="227"/>
      <c r="J42" s="228"/>
    </row>
    <row r="43" spans="1:10" s="4" customFormat="1" ht="17.25" customHeight="1">
      <c r="A43" s="262" t="s">
        <v>42</v>
      </c>
      <c r="B43" s="263"/>
      <c r="C43" s="323" t="s">
        <v>41</v>
      </c>
      <c r="D43" s="324"/>
      <c r="E43" s="264" t="s">
        <v>43</v>
      </c>
      <c r="F43" s="264"/>
      <c r="G43" s="264"/>
      <c r="H43" s="328" t="s">
        <v>23</v>
      </c>
      <c r="I43" s="329"/>
      <c r="J43" s="330"/>
    </row>
    <row r="44" spans="1:10" s="4" customFormat="1" ht="15.75" customHeight="1">
      <c r="A44" s="19" t="s">
        <v>2</v>
      </c>
      <c r="B44" s="229" t="s">
        <v>24</v>
      </c>
      <c r="C44" s="229" t="s">
        <v>25</v>
      </c>
      <c r="D44" s="229" t="s">
        <v>3</v>
      </c>
      <c r="E44" s="229" t="s">
        <v>24</v>
      </c>
      <c r="F44" s="229" t="s">
        <v>25</v>
      </c>
      <c r="G44" s="229" t="s">
        <v>3</v>
      </c>
      <c r="H44" s="230" t="s">
        <v>24</v>
      </c>
      <c r="I44" s="231" t="s">
        <v>34</v>
      </c>
      <c r="J44" s="231" t="s">
        <v>33</v>
      </c>
    </row>
    <row r="45" spans="1:10" s="3" customFormat="1" ht="15.75" customHeight="1">
      <c r="A45" s="232" t="s">
        <v>4</v>
      </c>
      <c r="B45" s="233">
        <v>29</v>
      </c>
      <c r="C45" s="234">
        <v>763</v>
      </c>
      <c r="D45" s="234">
        <v>1682</v>
      </c>
      <c r="E45" s="235">
        <v>67</v>
      </c>
      <c r="F45" s="236">
        <v>998</v>
      </c>
      <c r="G45" s="236">
        <v>2278</v>
      </c>
      <c r="H45" s="237">
        <v>96</v>
      </c>
      <c r="I45" s="237">
        <v>1761</v>
      </c>
      <c r="J45" s="237">
        <v>3960</v>
      </c>
    </row>
    <row r="46" spans="1:10" s="3" customFormat="1" ht="15.75" customHeight="1">
      <c r="A46" s="238" t="s">
        <v>5</v>
      </c>
      <c r="B46" s="233">
        <v>65</v>
      </c>
      <c r="C46" s="233">
        <v>1600</v>
      </c>
      <c r="D46" s="233">
        <v>3905</v>
      </c>
      <c r="E46" s="235">
        <v>178</v>
      </c>
      <c r="F46" s="236">
        <v>871</v>
      </c>
      <c r="G46" s="235">
        <v>2121</v>
      </c>
      <c r="H46" s="237">
        <v>243</v>
      </c>
      <c r="I46" s="237">
        <v>2471</v>
      </c>
      <c r="J46" s="237">
        <v>6026</v>
      </c>
    </row>
    <row r="47" spans="1:10" s="3" customFormat="1" ht="15.75" customHeight="1">
      <c r="A47" s="238" t="s">
        <v>28</v>
      </c>
      <c r="B47" s="233">
        <v>5</v>
      </c>
      <c r="C47" s="233">
        <v>98</v>
      </c>
      <c r="D47" s="233">
        <v>205</v>
      </c>
      <c r="E47" s="235">
        <v>4</v>
      </c>
      <c r="F47" s="236">
        <v>54</v>
      </c>
      <c r="G47" s="235">
        <v>126</v>
      </c>
      <c r="H47" s="237">
        <v>9</v>
      </c>
      <c r="I47" s="237">
        <v>152</v>
      </c>
      <c r="J47" s="237">
        <v>331</v>
      </c>
    </row>
    <row r="48" spans="1:10" s="3" customFormat="1" ht="15.75" customHeight="1">
      <c r="A48" s="238" t="s">
        <v>8</v>
      </c>
      <c r="B48" s="233">
        <v>9</v>
      </c>
      <c r="C48" s="233">
        <v>186</v>
      </c>
      <c r="D48" s="233">
        <v>337</v>
      </c>
      <c r="E48" s="235">
        <v>14</v>
      </c>
      <c r="F48" s="236">
        <v>336</v>
      </c>
      <c r="G48" s="235">
        <v>856</v>
      </c>
      <c r="H48" s="237">
        <v>23</v>
      </c>
      <c r="I48" s="237">
        <v>522</v>
      </c>
      <c r="J48" s="237">
        <v>1193</v>
      </c>
    </row>
    <row r="49" spans="1:10" s="3" customFormat="1" ht="15.75" customHeight="1">
      <c r="A49" s="232" t="s">
        <v>9</v>
      </c>
      <c r="B49" s="233">
        <v>53</v>
      </c>
      <c r="C49" s="233">
        <v>611</v>
      </c>
      <c r="D49" s="233">
        <v>1283</v>
      </c>
      <c r="E49" s="235">
        <v>176</v>
      </c>
      <c r="F49" s="236">
        <v>958</v>
      </c>
      <c r="G49" s="235">
        <v>2245</v>
      </c>
      <c r="H49" s="237">
        <v>229</v>
      </c>
      <c r="I49" s="237">
        <v>1569</v>
      </c>
      <c r="J49" s="237">
        <v>3528</v>
      </c>
    </row>
    <row r="50" spans="1:10" s="3" customFormat="1" ht="15.75" customHeight="1">
      <c r="A50" s="238" t="s">
        <v>12</v>
      </c>
      <c r="B50" s="233">
        <v>4</v>
      </c>
      <c r="C50" s="233">
        <v>193</v>
      </c>
      <c r="D50" s="233">
        <v>420</v>
      </c>
      <c r="E50" s="235">
        <v>10</v>
      </c>
      <c r="F50" s="236">
        <v>275</v>
      </c>
      <c r="G50" s="235">
        <v>605</v>
      </c>
      <c r="H50" s="237">
        <v>14</v>
      </c>
      <c r="I50" s="237">
        <v>468</v>
      </c>
      <c r="J50" s="237">
        <v>1025</v>
      </c>
    </row>
    <row r="51" spans="1:10" s="3" customFormat="1" ht="15.75" customHeight="1">
      <c r="A51" s="238" t="s">
        <v>7</v>
      </c>
      <c r="B51" s="233">
        <v>12</v>
      </c>
      <c r="C51" s="233">
        <v>289</v>
      </c>
      <c r="D51" s="233">
        <v>839</v>
      </c>
      <c r="E51" s="235">
        <v>32</v>
      </c>
      <c r="F51" s="236">
        <v>200</v>
      </c>
      <c r="G51" s="235">
        <v>519</v>
      </c>
      <c r="H51" s="237">
        <v>44</v>
      </c>
      <c r="I51" s="237">
        <v>489</v>
      </c>
      <c r="J51" s="237">
        <v>1358</v>
      </c>
    </row>
    <row r="52" spans="1:10" s="3" customFormat="1" ht="15.75" customHeight="1">
      <c r="A52" s="238" t="s">
        <v>27</v>
      </c>
      <c r="B52" s="233">
        <v>20</v>
      </c>
      <c r="C52" s="233">
        <v>483</v>
      </c>
      <c r="D52" s="233">
        <v>1080</v>
      </c>
      <c r="E52" s="235">
        <v>16</v>
      </c>
      <c r="F52" s="236">
        <v>116</v>
      </c>
      <c r="G52" s="235">
        <v>331</v>
      </c>
      <c r="H52" s="237">
        <v>36</v>
      </c>
      <c r="I52" s="237">
        <v>599</v>
      </c>
      <c r="J52" s="237">
        <v>1411</v>
      </c>
    </row>
    <row r="53" spans="1:10" s="3" customFormat="1" ht="15.75" customHeight="1">
      <c r="A53" s="238" t="s">
        <v>26</v>
      </c>
      <c r="B53" s="233">
        <v>24</v>
      </c>
      <c r="C53" s="233">
        <v>543</v>
      </c>
      <c r="D53" s="233">
        <v>1304</v>
      </c>
      <c r="E53" s="235">
        <v>18</v>
      </c>
      <c r="F53" s="236">
        <v>204</v>
      </c>
      <c r="G53" s="235">
        <v>446</v>
      </c>
      <c r="H53" s="237">
        <v>42</v>
      </c>
      <c r="I53" s="237">
        <v>747</v>
      </c>
      <c r="J53" s="237">
        <v>1750</v>
      </c>
    </row>
    <row r="54" spans="1:10" s="3" customFormat="1" ht="15.75" customHeight="1">
      <c r="A54" s="238" t="s">
        <v>10</v>
      </c>
      <c r="B54" s="233">
        <v>15</v>
      </c>
      <c r="C54" s="233">
        <v>286</v>
      </c>
      <c r="D54" s="233">
        <v>663</v>
      </c>
      <c r="E54" s="235">
        <v>37</v>
      </c>
      <c r="F54" s="236">
        <v>213</v>
      </c>
      <c r="G54" s="235">
        <v>451</v>
      </c>
      <c r="H54" s="237">
        <v>52</v>
      </c>
      <c r="I54" s="237">
        <v>499</v>
      </c>
      <c r="J54" s="237">
        <v>1114</v>
      </c>
    </row>
    <row r="55" spans="1:10" s="3" customFormat="1" ht="15.75" customHeight="1">
      <c r="A55" s="238" t="s">
        <v>13</v>
      </c>
      <c r="B55" s="233">
        <v>9</v>
      </c>
      <c r="C55" s="233">
        <v>256</v>
      </c>
      <c r="D55" s="233">
        <v>667</v>
      </c>
      <c r="E55" s="235">
        <v>2</v>
      </c>
      <c r="F55" s="236">
        <v>50</v>
      </c>
      <c r="G55" s="235">
        <v>112</v>
      </c>
      <c r="H55" s="237">
        <v>11</v>
      </c>
      <c r="I55" s="237">
        <v>306</v>
      </c>
      <c r="J55" s="237">
        <v>779</v>
      </c>
    </row>
    <row r="56" spans="1:10" s="3" customFormat="1" ht="15.75" customHeight="1">
      <c r="A56" s="238" t="s">
        <v>11</v>
      </c>
      <c r="B56" s="233">
        <v>3</v>
      </c>
      <c r="C56" s="233">
        <v>62</v>
      </c>
      <c r="D56" s="233">
        <v>120</v>
      </c>
      <c r="E56" s="236">
        <v>1</v>
      </c>
      <c r="F56" s="236">
        <v>5</v>
      </c>
      <c r="G56" s="236">
        <v>10</v>
      </c>
      <c r="H56" s="237">
        <v>0</v>
      </c>
      <c r="I56" s="237">
        <v>67</v>
      </c>
      <c r="J56" s="237">
        <v>130</v>
      </c>
    </row>
    <row r="57" spans="1:10" s="4" customFormat="1" ht="15.75" customHeight="1" thickBot="1">
      <c r="A57" s="19" t="s">
        <v>23</v>
      </c>
      <c r="B57" s="239">
        <v>248</v>
      </c>
      <c r="C57" s="239">
        <v>5370</v>
      </c>
      <c r="D57" s="239">
        <v>12505</v>
      </c>
      <c r="E57" s="240">
        <v>555</v>
      </c>
      <c r="F57" s="240">
        <v>4280</v>
      </c>
      <c r="G57" s="240">
        <v>10100</v>
      </c>
      <c r="H57" s="241">
        <v>803</v>
      </c>
      <c r="I57" s="241">
        <v>9650</v>
      </c>
      <c r="J57" s="241">
        <v>22605</v>
      </c>
    </row>
    <row r="58" spans="1:6" ht="16.5" thickBot="1">
      <c r="A58" s="251" t="s">
        <v>29</v>
      </c>
      <c r="B58" s="252"/>
      <c r="C58" s="253"/>
      <c r="D58" s="26" t="s">
        <v>72</v>
      </c>
      <c r="E58" s="27" t="s">
        <v>73</v>
      </c>
      <c r="F58" s="242" t="s">
        <v>74</v>
      </c>
    </row>
  </sheetData>
  <sheetProtection/>
  <mergeCells count="11">
    <mergeCell ref="H5:I5"/>
    <mergeCell ref="A22:B22"/>
    <mergeCell ref="A33:B33"/>
    <mergeCell ref="C33:D33"/>
    <mergeCell ref="G33:H33"/>
    <mergeCell ref="I33:J33"/>
    <mergeCell ref="A43:B43"/>
    <mergeCell ref="C43:D43"/>
    <mergeCell ref="E43:G43"/>
    <mergeCell ref="H43:J43"/>
    <mergeCell ref="A58:C5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O21" sqref="O21"/>
    </sheetView>
  </sheetViews>
  <sheetFormatPr defaultColWidth="9.00390625" defaultRowHeight="12.75"/>
  <cols>
    <col min="1" max="1" width="19.375" style="0" customWidth="1"/>
    <col min="2" max="2" width="11.00390625" style="0" customWidth="1"/>
    <col min="3" max="3" width="13.375" style="0" customWidth="1"/>
    <col min="4" max="4" width="11.375" style="0" customWidth="1"/>
    <col min="5" max="5" width="13.625" style="0" customWidth="1"/>
    <col min="6" max="6" width="13.25390625" style="0" customWidth="1"/>
    <col min="7" max="7" width="16.125" style="0" bestFit="1" customWidth="1"/>
    <col min="8" max="9" width="10.125" style="0" bestFit="1" customWidth="1"/>
    <col min="10" max="10" width="8.375" style="0" customWidth="1"/>
  </cols>
  <sheetData>
    <row r="1" spans="1:10" s="3" customFormat="1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</row>
    <row r="2" spans="1:10" s="3" customFormat="1" ht="15.75" customHeight="1">
      <c r="A2" s="243">
        <v>2020</v>
      </c>
      <c r="B2" s="244" t="s">
        <v>75</v>
      </c>
      <c r="C2" s="2"/>
      <c r="D2" s="2"/>
      <c r="E2" s="2"/>
      <c r="F2" s="2"/>
      <c r="G2" s="2"/>
      <c r="H2" s="2"/>
      <c r="I2" s="2"/>
      <c r="J2" s="2"/>
    </row>
    <row r="3" spans="1:10" s="3" customFormat="1" ht="15.7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4" customFormat="1" ht="15.75" customHeight="1">
      <c r="A4" s="1" t="s">
        <v>1</v>
      </c>
      <c r="B4" s="1"/>
      <c r="C4" s="1"/>
      <c r="D4" s="1"/>
      <c r="E4" s="1" t="s">
        <v>15</v>
      </c>
      <c r="F4" s="1"/>
      <c r="G4" s="1"/>
      <c r="H4" s="1"/>
      <c r="I4" s="1"/>
      <c r="J4" s="1"/>
    </row>
    <row r="5" spans="1:10" s="7" customFormat="1" ht="15.75" customHeight="1">
      <c r="A5" s="6" t="s">
        <v>2</v>
      </c>
      <c r="B5" s="6" t="s">
        <v>6</v>
      </c>
      <c r="C5" s="6" t="s">
        <v>25</v>
      </c>
      <c r="D5" s="6" t="s">
        <v>3</v>
      </c>
      <c r="E5" s="203" t="s">
        <v>17</v>
      </c>
      <c r="F5" s="204" t="s">
        <v>16</v>
      </c>
      <c r="G5" s="204" t="s">
        <v>14</v>
      </c>
      <c r="H5" s="325" t="s">
        <v>68</v>
      </c>
      <c r="I5" s="326"/>
      <c r="J5" s="6"/>
    </row>
    <row r="6" spans="1:10" s="3" customFormat="1" ht="15.75" customHeight="1">
      <c r="A6" s="2" t="s">
        <v>4</v>
      </c>
      <c r="B6" s="2">
        <v>26</v>
      </c>
      <c r="C6" s="5">
        <v>1694</v>
      </c>
      <c r="D6" s="5">
        <v>3397</v>
      </c>
      <c r="E6" s="1">
        <v>2013</v>
      </c>
      <c r="F6" s="5">
        <v>269009</v>
      </c>
      <c r="G6" s="5">
        <v>429944</v>
      </c>
      <c r="H6" s="205">
        <f>SUM(G6/F6)</f>
        <v>1.5982513596199384</v>
      </c>
      <c r="I6" s="2"/>
      <c r="J6" s="2"/>
    </row>
    <row r="7" spans="1:10" s="3" customFormat="1" ht="15.75" customHeight="1">
      <c r="A7" s="2" t="s">
        <v>5</v>
      </c>
      <c r="B7" s="2">
        <v>18</v>
      </c>
      <c r="C7" s="2">
        <v>765</v>
      </c>
      <c r="D7" s="2">
        <v>1590</v>
      </c>
      <c r="E7" s="4">
        <v>2014</v>
      </c>
      <c r="F7" s="206">
        <v>311045</v>
      </c>
      <c r="G7" s="206">
        <v>511389</v>
      </c>
      <c r="H7" s="207">
        <f>SUM(G7/F7)</f>
        <v>1.6440997283351284</v>
      </c>
      <c r="I7" s="143"/>
      <c r="J7" s="2"/>
    </row>
    <row r="8" spans="1:10" s="3" customFormat="1" ht="15.75" customHeight="1">
      <c r="A8" s="2" t="s">
        <v>26</v>
      </c>
      <c r="B8" s="2">
        <v>2</v>
      </c>
      <c r="C8" s="2">
        <v>140</v>
      </c>
      <c r="D8" s="2">
        <v>280</v>
      </c>
      <c r="E8" s="1">
        <v>2015</v>
      </c>
      <c r="F8" s="5">
        <v>326630</v>
      </c>
      <c r="G8" s="5">
        <v>566889</v>
      </c>
      <c r="H8" s="205">
        <f>SUM(G8/F8)</f>
        <v>1.7355692985947402</v>
      </c>
      <c r="I8" s="143"/>
      <c r="J8" s="2"/>
    </row>
    <row r="9" spans="1:10" s="3" customFormat="1" ht="15.75" customHeight="1">
      <c r="A9" s="2" t="s">
        <v>7</v>
      </c>
      <c r="B9" s="2">
        <v>3</v>
      </c>
      <c r="C9" s="2">
        <v>105</v>
      </c>
      <c r="D9" s="2">
        <v>210</v>
      </c>
      <c r="E9" s="1">
        <v>2016</v>
      </c>
      <c r="F9" s="5">
        <v>308994</v>
      </c>
      <c r="G9" s="5">
        <v>503612</v>
      </c>
      <c r="H9" s="205">
        <f>SUM(G9/F9)</f>
        <v>1.6298439451898743</v>
      </c>
      <c r="I9" s="2"/>
      <c r="J9" s="2"/>
    </row>
    <row r="10" spans="1:10" s="3" customFormat="1" ht="15.75" customHeight="1">
      <c r="A10" s="2" t="s">
        <v>8</v>
      </c>
      <c r="B10" s="2">
        <v>5</v>
      </c>
      <c r="C10" s="2">
        <v>242</v>
      </c>
      <c r="D10" s="2">
        <v>484</v>
      </c>
      <c r="E10" s="1">
        <v>2017</v>
      </c>
      <c r="F10" s="5">
        <v>597895</v>
      </c>
      <c r="G10" s="5">
        <v>1062548</v>
      </c>
      <c r="H10" s="205">
        <v>1.78</v>
      </c>
      <c r="I10" s="2"/>
      <c r="J10" s="2"/>
    </row>
    <row r="11" spans="1:10" s="3" customFormat="1" ht="15.75" customHeight="1">
      <c r="A11" s="2" t="s">
        <v>9</v>
      </c>
      <c r="B11" s="2">
        <v>9</v>
      </c>
      <c r="C11" s="2">
        <v>121</v>
      </c>
      <c r="D11" s="2">
        <v>254</v>
      </c>
      <c r="E11" s="1">
        <v>2018</v>
      </c>
      <c r="F11" s="5">
        <v>513830</v>
      </c>
      <c r="G11" s="5">
        <v>902699</v>
      </c>
      <c r="H11" s="205">
        <v>1.76</v>
      </c>
      <c r="J11" s="2"/>
    </row>
    <row r="12" spans="1:10" s="3" customFormat="1" ht="15.75" customHeight="1">
      <c r="A12" s="2" t="s">
        <v>28</v>
      </c>
      <c r="B12" s="2">
        <v>2</v>
      </c>
      <c r="C12" s="2">
        <v>52</v>
      </c>
      <c r="D12" s="2">
        <v>104</v>
      </c>
      <c r="E12" s="1">
        <v>2019</v>
      </c>
      <c r="F12" s="5">
        <v>464298</v>
      </c>
      <c r="G12" s="5">
        <v>758821</v>
      </c>
      <c r="H12" s="205">
        <v>1.58</v>
      </c>
      <c r="I12" s="2"/>
      <c r="J12" s="2"/>
    </row>
    <row r="13" spans="1:10" s="3" customFormat="1" ht="15.75" customHeight="1">
      <c r="A13" s="2" t="s">
        <v>27</v>
      </c>
      <c r="B13" s="2">
        <v>1</v>
      </c>
      <c r="C13" s="2">
        <v>25</v>
      </c>
      <c r="D13" s="2">
        <v>50</v>
      </c>
      <c r="E13" s="1">
        <v>2020</v>
      </c>
      <c r="F13" s="5">
        <v>270189</v>
      </c>
      <c r="G13" s="5">
        <v>446091</v>
      </c>
      <c r="H13" s="4">
        <v>1.65</v>
      </c>
      <c r="I13" s="2"/>
      <c r="J13" s="2"/>
    </row>
    <row r="14" spans="1:10" s="3" customFormat="1" ht="15.75" customHeight="1">
      <c r="A14" s="2" t="s">
        <v>10</v>
      </c>
      <c r="B14" s="2">
        <v>11</v>
      </c>
      <c r="C14" s="2">
        <v>214</v>
      </c>
      <c r="D14" s="2">
        <v>428</v>
      </c>
      <c r="E14" s="203" t="s">
        <v>18</v>
      </c>
      <c r="F14" s="208"/>
      <c r="G14" s="208"/>
      <c r="H14" s="209"/>
      <c r="I14" s="210"/>
      <c r="J14" s="2"/>
    </row>
    <row r="15" spans="1:10" s="3" customFormat="1" ht="15.75" customHeight="1">
      <c r="A15" s="2" t="s">
        <v>11</v>
      </c>
      <c r="B15" s="2">
        <v>2</v>
      </c>
      <c r="C15" s="2">
        <v>69</v>
      </c>
      <c r="D15" s="2">
        <v>148</v>
      </c>
      <c r="E15" s="1">
        <v>2013</v>
      </c>
      <c r="F15" s="5">
        <v>169955</v>
      </c>
      <c r="G15" s="5">
        <v>187450</v>
      </c>
      <c r="H15" s="205">
        <f>SUM(G15/F15)</f>
        <v>1.102939013268218</v>
      </c>
      <c r="I15" s="143"/>
      <c r="J15" s="2"/>
    </row>
    <row r="16" spans="1:10" s="3" customFormat="1" ht="15.75" customHeight="1">
      <c r="A16" s="2" t="s">
        <v>12</v>
      </c>
      <c r="B16" s="2">
        <v>1</v>
      </c>
      <c r="C16" s="2">
        <v>55</v>
      </c>
      <c r="D16" s="2">
        <v>110</v>
      </c>
      <c r="E16" s="4">
        <v>2014</v>
      </c>
      <c r="F16" s="5">
        <v>190476</v>
      </c>
      <c r="G16" s="5">
        <v>216509</v>
      </c>
      <c r="H16" s="205">
        <f>SUM(G16/F16)</f>
        <v>1.1366733866733867</v>
      </c>
      <c r="I16" s="143"/>
      <c r="J16" s="2"/>
    </row>
    <row r="17" spans="1:10" s="3" customFormat="1" ht="15.75" customHeight="1">
      <c r="A17" s="2" t="s">
        <v>13</v>
      </c>
      <c r="B17" s="2">
        <v>0</v>
      </c>
      <c r="C17" s="2">
        <v>0</v>
      </c>
      <c r="D17" s="2">
        <v>0</v>
      </c>
      <c r="E17" s="4">
        <v>2015</v>
      </c>
      <c r="F17" s="5">
        <v>185645</v>
      </c>
      <c r="G17" s="5">
        <v>224494</v>
      </c>
      <c r="H17" s="205">
        <f>SUM(G17/F17)</f>
        <v>1.209264995017372</v>
      </c>
      <c r="I17" s="1"/>
      <c r="J17" s="2"/>
    </row>
    <row r="18" spans="1:10" s="4" customFormat="1" ht="15.75" customHeight="1">
      <c r="A18" s="1" t="s">
        <v>30</v>
      </c>
      <c r="B18" s="8">
        <f>SUM(B6:B17)</f>
        <v>80</v>
      </c>
      <c r="C18" s="8">
        <f>SUM(C6:C17)</f>
        <v>3482</v>
      </c>
      <c r="D18" s="8">
        <f>SUM(D6:D17)</f>
        <v>7055</v>
      </c>
      <c r="E18" s="4">
        <v>2016</v>
      </c>
      <c r="F18" s="5">
        <v>64949</v>
      </c>
      <c r="G18" s="5">
        <v>78750</v>
      </c>
      <c r="H18" s="205">
        <f>SUM(G18/F18)</f>
        <v>1.2124897996889867</v>
      </c>
      <c r="I18" s="1"/>
      <c r="J18" s="1"/>
    </row>
    <row r="19" spans="1:10" s="4" customFormat="1" ht="15.75" customHeight="1">
      <c r="A19" s="1" t="s">
        <v>31</v>
      </c>
      <c r="B19" s="16">
        <v>740</v>
      </c>
      <c r="C19" s="16">
        <v>9221</v>
      </c>
      <c r="D19" s="16">
        <v>21386</v>
      </c>
      <c r="E19" s="245">
        <v>2017</v>
      </c>
      <c r="F19" s="5">
        <v>111109</v>
      </c>
      <c r="G19" s="5">
        <v>142324</v>
      </c>
      <c r="H19" s="1">
        <v>1.27</v>
      </c>
      <c r="I19" s="1"/>
      <c r="J19" s="1"/>
    </row>
    <row r="20" spans="1:10" s="4" customFormat="1" ht="15.75" customHeight="1">
      <c r="A20" s="10" t="s">
        <v>32</v>
      </c>
      <c r="B20" s="9">
        <f>SUM(B18:B19)</f>
        <v>820</v>
      </c>
      <c r="C20" s="9">
        <f>SUM(C18:C19)</f>
        <v>12703</v>
      </c>
      <c r="D20" s="9">
        <f>SUM(D18:D19)</f>
        <v>28441</v>
      </c>
      <c r="E20" s="245">
        <v>2018</v>
      </c>
      <c r="F20" s="5">
        <v>159239</v>
      </c>
      <c r="G20" s="5">
        <v>213387</v>
      </c>
      <c r="H20" s="1">
        <v>1.34</v>
      </c>
      <c r="I20" s="1"/>
      <c r="J20" s="1"/>
    </row>
    <row r="21" spans="1:10" s="4" customFormat="1" ht="15.75" customHeight="1">
      <c r="A21" s="10"/>
      <c r="B21" s="9"/>
      <c r="C21" s="9"/>
      <c r="D21" s="9"/>
      <c r="E21" s="245">
        <v>2019</v>
      </c>
      <c r="F21" s="5">
        <v>247290</v>
      </c>
      <c r="G21" s="5">
        <v>274526</v>
      </c>
      <c r="H21" s="1">
        <v>1.19</v>
      </c>
      <c r="I21" s="1"/>
      <c r="J21" s="1"/>
    </row>
    <row r="22" spans="1:10" s="3" customFormat="1" ht="15.75" customHeight="1">
      <c r="A22" s="247" t="s">
        <v>19</v>
      </c>
      <c r="B22" s="247"/>
      <c r="C22" s="1"/>
      <c r="D22" s="2"/>
      <c r="E22" s="245">
        <v>2020</v>
      </c>
      <c r="F22" s="5">
        <v>35855</v>
      </c>
      <c r="G22" s="5">
        <v>47321</v>
      </c>
      <c r="H22" s="1">
        <v>1.32</v>
      </c>
      <c r="I22" s="2"/>
      <c r="J22" s="2"/>
    </row>
    <row r="23" spans="1:10" s="7" customFormat="1" ht="15.75" customHeight="1">
      <c r="A23" s="17" t="s">
        <v>18</v>
      </c>
      <c r="B23" s="211">
        <v>2013</v>
      </c>
      <c r="C23" s="212">
        <v>2014</v>
      </c>
      <c r="D23" s="212">
        <v>2015</v>
      </c>
      <c r="E23" s="203">
        <v>2016</v>
      </c>
      <c r="F23" s="203">
        <v>2017</v>
      </c>
      <c r="G23" s="203">
        <v>2018</v>
      </c>
      <c r="H23" s="203">
        <v>2019</v>
      </c>
      <c r="I23" s="203">
        <v>2020</v>
      </c>
      <c r="J23" s="6"/>
    </row>
    <row r="24" spans="1:10" s="3" customFormat="1" ht="15.75" customHeight="1">
      <c r="A24" s="2" t="s">
        <v>16</v>
      </c>
      <c r="B24" s="2">
        <v>1022</v>
      </c>
      <c r="C24" s="2">
        <v>883</v>
      </c>
      <c r="D24" s="2">
        <v>3200</v>
      </c>
      <c r="E24" s="2">
        <v>1455</v>
      </c>
      <c r="F24" s="5">
        <v>5904</v>
      </c>
      <c r="G24" s="5">
        <v>6823</v>
      </c>
      <c r="H24" s="5">
        <v>4802</v>
      </c>
      <c r="I24" s="5">
        <v>1131</v>
      </c>
      <c r="J24" s="2"/>
    </row>
    <row r="25" spans="1:10" s="3" customFormat="1" ht="15.75" customHeight="1">
      <c r="A25" s="2" t="s">
        <v>20</v>
      </c>
      <c r="B25" s="2">
        <v>852</v>
      </c>
      <c r="C25" s="2">
        <v>863</v>
      </c>
      <c r="D25" s="2">
        <v>2530</v>
      </c>
      <c r="E25" s="2">
        <v>1438</v>
      </c>
      <c r="F25" s="5">
        <v>5913</v>
      </c>
      <c r="G25" s="5">
        <v>6814</v>
      </c>
      <c r="H25" s="5">
        <v>4664</v>
      </c>
      <c r="I25" s="5">
        <v>1031</v>
      </c>
      <c r="J25" s="2"/>
    </row>
    <row r="26" spans="1:10" s="3" customFormat="1" ht="15.75" customHeight="1">
      <c r="A26" s="2" t="s">
        <v>21</v>
      </c>
      <c r="B26" s="2">
        <v>8664</v>
      </c>
      <c r="C26" s="2">
        <v>8706</v>
      </c>
      <c r="D26" s="2">
        <v>34054</v>
      </c>
      <c r="E26" s="2">
        <v>7242</v>
      </c>
      <c r="F26" s="5">
        <v>847</v>
      </c>
      <c r="G26" s="5">
        <v>279</v>
      </c>
      <c r="H26" s="5">
        <v>3103</v>
      </c>
      <c r="I26" s="5">
        <v>0</v>
      </c>
      <c r="J26" s="2"/>
    </row>
    <row r="27" spans="1:10" s="3" customFormat="1" ht="15.75" customHeight="1">
      <c r="A27" s="2"/>
      <c r="B27" s="213"/>
      <c r="C27" s="213"/>
      <c r="D27" s="213"/>
      <c r="E27" s="213"/>
      <c r="F27" s="213"/>
      <c r="G27" s="214"/>
      <c r="H27" s="213"/>
      <c r="I27" s="214"/>
      <c r="J27" s="2"/>
    </row>
    <row r="28" spans="1:10" s="7" customFormat="1" ht="15.75" customHeight="1">
      <c r="A28" s="17" t="s">
        <v>17</v>
      </c>
      <c r="B28" s="212">
        <v>2013</v>
      </c>
      <c r="C28" s="212">
        <v>2014</v>
      </c>
      <c r="D28" s="212">
        <v>2015</v>
      </c>
      <c r="E28" s="203">
        <v>2016</v>
      </c>
      <c r="F28" s="203">
        <v>2017</v>
      </c>
      <c r="G28" s="203">
        <v>2018</v>
      </c>
      <c r="H28" s="203">
        <v>2019</v>
      </c>
      <c r="I28" s="203">
        <v>2020</v>
      </c>
      <c r="J28" s="6"/>
    </row>
    <row r="29" spans="1:10" s="3" customFormat="1" ht="15.75" customHeight="1">
      <c r="A29" s="2" t="s">
        <v>16</v>
      </c>
      <c r="B29" s="2">
        <v>1941</v>
      </c>
      <c r="C29" s="2">
        <v>1567</v>
      </c>
      <c r="D29" s="2">
        <v>2140</v>
      </c>
      <c r="E29" s="2">
        <v>3987</v>
      </c>
      <c r="F29" s="5">
        <v>3959</v>
      </c>
      <c r="G29" s="5">
        <v>8798</v>
      </c>
      <c r="H29" s="5">
        <v>7087</v>
      </c>
      <c r="I29" s="5">
        <v>1521</v>
      </c>
      <c r="J29" s="2"/>
    </row>
    <row r="30" spans="1:10" s="3" customFormat="1" ht="15.75" customHeight="1">
      <c r="A30" s="2" t="s">
        <v>20</v>
      </c>
      <c r="B30" s="2">
        <v>1413</v>
      </c>
      <c r="C30" s="2">
        <v>1368</v>
      </c>
      <c r="D30" s="2">
        <v>2405</v>
      </c>
      <c r="E30" s="2">
        <v>3045</v>
      </c>
      <c r="F30" s="5">
        <v>4128</v>
      </c>
      <c r="G30" s="5">
        <v>8096</v>
      </c>
      <c r="H30" s="5">
        <v>7748</v>
      </c>
      <c r="I30" s="5">
        <v>1841</v>
      </c>
      <c r="J30" s="2"/>
    </row>
    <row r="31" spans="1:10" s="3" customFormat="1" ht="15.75" customHeight="1">
      <c r="A31" s="2" t="s">
        <v>21</v>
      </c>
      <c r="B31" s="2">
        <v>121</v>
      </c>
      <c r="C31" s="2">
        <v>41</v>
      </c>
      <c r="D31" s="2">
        <v>194</v>
      </c>
      <c r="E31" s="2">
        <v>7</v>
      </c>
      <c r="F31" s="2">
        <v>0</v>
      </c>
      <c r="G31" s="5">
        <v>0</v>
      </c>
      <c r="H31" s="5">
        <v>55</v>
      </c>
      <c r="I31" s="5">
        <v>0</v>
      </c>
      <c r="J31" s="2"/>
    </row>
    <row r="32" spans="1:10" s="3" customFormat="1" ht="15.75" customHeight="1" thickBot="1">
      <c r="A32" s="22"/>
      <c r="B32" s="215"/>
      <c r="C32" s="215"/>
      <c r="D32" s="215"/>
      <c r="E32" s="215"/>
      <c r="F32" s="216"/>
      <c r="G32" s="216"/>
      <c r="H32" s="214"/>
      <c r="I32" s="216"/>
      <c r="J32" s="2"/>
    </row>
    <row r="33" spans="1:10" s="3" customFormat="1" ht="15.75" customHeight="1" thickBot="1">
      <c r="A33" s="256" t="s">
        <v>22</v>
      </c>
      <c r="B33" s="257"/>
      <c r="C33" s="258"/>
      <c r="D33" s="259"/>
      <c r="E33" s="217"/>
      <c r="F33" s="218"/>
      <c r="G33" s="327"/>
      <c r="H33" s="327"/>
      <c r="I33" s="321"/>
      <c r="J33" s="322"/>
    </row>
    <row r="34" spans="1:9" s="4" customFormat="1" ht="15.75" customHeight="1">
      <c r="A34" s="1" t="s">
        <v>2</v>
      </c>
      <c r="B34" s="331">
        <v>2013</v>
      </c>
      <c r="C34" s="332">
        <v>2014</v>
      </c>
      <c r="D34" s="332">
        <v>2015</v>
      </c>
      <c r="E34" s="333">
        <v>2016</v>
      </c>
      <c r="F34" s="331">
        <v>2017</v>
      </c>
      <c r="G34" s="333">
        <v>2018</v>
      </c>
      <c r="H34" s="331">
        <v>2019</v>
      </c>
      <c r="I34" s="333">
        <v>2020</v>
      </c>
    </row>
    <row r="35" spans="1:9" s="3" customFormat="1" ht="15.75" customHeight="1">
      <c r="A35" s="220" t="s">
        <v>35</v>
      </c>
      <c r="B35" s="14">
        <v>12640</v>
      </c>
      <c r="C35" s="14">
        <v>11049</v>
      </c>
      <c r="D35" s="14">
        <v>14405</v>
      </c>
      <c r="E35" s="14">
        <v>8305</v>
      </c>
      <c r="F35" s="14">
        <v>10147</v>
      </c>
      <c r="G35" s="14">
        <v>524</v>
      </c>
      <c r="H35" s="14">
        <v>0</v>
      </c>
      <c r="I35" s="2">
        <v>0</v>
      </c>
    </row>
    <row r="36" spans="1:9" s="3" customFormat="1" ht="15.75" customHeight="1">
      <c r="A36" s="220" t="s">
        <v>36</v>
      </c>
      <c r="B36" s="14">
        <v>90611</v>
      </c>
      <c r="C36" s="14">
        <v>91770</v>
      </c>
      <c r="D36" s="14">
        <v>109431</v>
      </c>
      <c r="E36" s="14">
        <v>112152</v>
      </c>
      <c r="F36" s="14">
        <v>117961</v>
      </c>
      <c r="G36" s="14">
        <v>141693</v>
      </c>
      <c r="H36" s="14">
        <v>145380</v>
      </c>
      <c r="I36" s="14">
        <v>82843</v>
      </c>
    </row>
    <row r="37" spans="1:9" s="3" customFormat="1" ht="15.75" customHeight="1">
      <c r="A37" s="220" t="s">
        <v>37</v>
      </c>
      <c r="B37" s="14">
        <v>438085</v>
      </c>
      <c r="C37" s="14">
        <v>463241</v>
      </c>
      <c r="D37" s="14">
        <v>480418</v>
      </c>
      <c r="E37" s="14">
        <v>229207</v>
      </c>
      <c r="F37" s="14">
        <v>330359</v>
      </c>
      <c r="G37" s="14">
        <v>531298</v>
      </c>
      <c r="H37" s="14">
        <v>584877</v>
      </c>
      <c r="I37" s="14">
        <v>96999</v>
      </c>
    </row>
    <row r="38" spans="1:9" s="3" customFormat="1" ht="15.75" customHeight="1">
      <c r="A38" s="220" t="s">
        <v>76</v>
      </c>
      <c r="B38" s="14"/>
      <c r="C38" s="14"/>
      <c r="D38" s="14"/>
      <c r="E38" s="14"/>
      <c r="G38" s="14">
        <v>11074</v>
      </c>
      <c r="H38" s="14">
        <v>92769</v>
      </c>
      <c r="I38" s="14">
        <v>45922</v>
      </c>
    </row>
    <row r="39" spans="1:9" s="3" customFormat="1" ht="15.75" customHeight="1">
      <c r="A39" s="223" t="s">
        <v>39</v>
      </c>
      <c r="B39" s="14">
        <v>5122</v>
      </c>
      <c r="C39" s="14">
        <v>7572</v>
      </c>
      <c r="D39" s="14">
        <v>8766</v>
      </c>
      <c r="E39" s="14">
        <v>7388</v>
      </c>
      <c r="F39" s="14">
        <v>5890</v>
      </c>
      <c r="G39" s="14">
        <v>6900</v>
      </c>
      <c r="H39" s="14">
        <v>11721</v>
      </c>
      <c r="I39" s="14">
        <v>9063</v>
      </c>
    </row>
    <row r="40" spans="1:9" s="3" customFormat="1" ht="15.75" customHeight="1">
      <c r="A40" s="220" t="s">
        <v>40</v>
      </c>
      <c r="B40" s="14">
        <v>9805</v>
      </c>
      <c r="C40" s="14">
        <v>9171</v>
      </c>
      <c r="D40" s="14">
        <v>11847</v>
      </c>
      <c r="E40" s="14">
        <v>10881</v>
      </c>
      <c r="F40" s="14">
        <v>8561</v>
      </c>
      <c r="G40" s="14">
        <v>9573</v>
      </c>
      <c r="H40" s="14">
        <v>10450</v>
      </c>
      <c r="I40" s="14">
        <v>10224</v>
      </c>
    </row>
    <row r="41" spans="1:9" s="4" customFormat="1" ht="15.75" customHeight="1">
      <c r="A41" s="23" t="s">
        <v>23</v>
      </c>
      <c r="B41" s="15">
        <f aca="true" t="shared" si="0" ref="B41:H41">SUM(B35:B40)</f>
        <v>556263</v>
      </c>
      <c r="C41" s="15">
        <f t="shared" si="0"/>
        <v>582803</v>
      </c>
      <c r="D41" s="15">
        <f t="shared" si="0"/>
        <v>624867</v>
      </c>
      <c r="E41" s="15">
        <f t="shared" si="0"/>
        <v>367933</v>
      </c>
      <c r="F41" s="15">
        <f t="shared" si="0"/>
        <v>472918</v>
      </c>
      <c r="G41" s="15">
        <f t="shared" si="0"/>
        <v>701062</v>
      </c>
      <c r="H41" s="15">
        <f t="shared" si="0"/>
        <v>845197</v>
      </c>
      <c r="I41" s="15">
        <f>SUM(I35:I40)</f>
        <v>245051</v>
      </c>
    </row>
    <row r="42" spans="1:10" s="4" customFormat="1" ht="15.75" customHeight="1">
      <c r="A42" s="21"/>
      <c r="B42" s="24"/>
      <c r="C42" s="24"/>
      <c r="D42" s="24"/>
      <c r="E42" s="225"/>
      <c r="F42" s="226"/>
      <c r="G42" s="225"/>
      <c r="H42" s="225"/>
      <c r="I42" s="227"/>
      <c r="J42" s="228"/>
    </row>
    <row r="43" spans="1:10" s="4" customFormat="1" ht="17.25" customHeight="1">
      <c r="A43" s="262" t="s">
        <v>42</v>
      </c>
      <c r="B43" s="263"/>
      <c r="C43" s="323" t="s">
        <v>41</v>
      </c>
      <c r="D43" s="324"/>
      <c r="E43" s="264" t="s">
        <v>43</v>
      </c>
      <c r="F43" s="264"/>
      <c r="G43" s="264"/>
      <c r="H43" s="328" t="s">
        <v>23</v>
      </c>
      <c r="I43" s="329"/>
      <c r="J43" s="330"/>
    </row>
    <row r="44" spans="1:10" s="4" customFormat="1" ht="15.75" customHeight="1">
      <c r="A44" s="19" t="s">
        <v>2</v>
      </c>
      <c r="B44" s="229" t="s">
        <v>24</v>
      </c>
      <c r="C44" s="229" t="s">
        <v>25</v>
      </c>
      <c r="D44" s="229" t="s">
        <v>3</v>
      </c>
      <c r="E44" s="229" t="s">
        <v>24</v>
      </c>
      <c r="F44" s="229" t="s">
        <v>25</v>
      </c>
      <c r="G44" s="229" t="s">
        <v>3</v>
      </c>
      <c r="H44" s="230" t="s">
        <v>24</v>
      </c>
      <c r="I44" s="231" t="s">
        <v>34</v>
      </c>
      <c r="J44" s="231" t="s">
        <v>33</v>
      </c>
    </row>
    <row r="45" spans="1:10" s="3" customFormat="1" ht="15.75" customHeight="1">
      <c r="A45" s="232" t="s">
        <v>4</v>
      </c>
      <c r="B45" s="233">
        <v>21</v>
      </c>
      <c r="C45" s="234">
        <v>524</v>
      </c>
      <c r="D45" s="234">
        <v>1189</v>
      </c>
      <c r="E45" s="235">
        <v>56</v>
      </c>
      <c r="F45" s="236">
        <v>863</v>
      </c>
      <c r="G45" s="236">
        <v>1990</v>
      </c>
      <c r="H45" s="237">
        <f aca="true" t="shared" si="1" ref="H45:J55">SUM(B45+E45)</f>
        <v>77</v>
      </c>
      <c r="I45" s="237">
        <f t="shared" si="1"/>
        <v>1387</v>
      </c>
      <c r="J45" s="237">
        <f t="shared" si="1"/>
        <v>3179</v>
      </c>
    </row>
    <row r="46" spans="1:10" s="3" customFormat="1" ht="15.75" customHeight="1">
      <c r="A46" s="238" t="s">
        <v>5</v>
      </c>
      <c r="B46" s="233">
        <v>55</v>
      </c>
      <c r="C46" s="233">
        <v>1218</v>
      </c>
      <c r="D46" s="233">
        <v>2948</v>
      </c>
      <c r="E46" s="235">
        <v>106</v>
      </c>
      <c r="F46" s="236">
        <v>898</v>
      </c>
      <c r="G46" s="235">
        <v>2167</v>
      </c>
      <c r="H46" s="237">
        <f t="shared" si="1"/>
        <v>161</v>
      </c>
      <c r="I46" s="237">
        <f t="shared" si="1"/>
        <v>2116</v>
      </c>
      <c r="J46" s="237">
        <f t="shared" si="1"/>
        <v>5115</v>
      </c>
    </row>
    <row r="47" spans="1:10" s="3" customFormat="1" ht="15.75" customHeight="1">
      <c r="A47" s="238" t="s">
        <v>28</v>
      </c>
      <c r="B47" s="233">
        <v>5</v>
      </c>
      <c r="C47" s="233">
        <v>98</v>
      </c>
      <c r="D47" s="233">
        <v>205</v>
      </c>
      <c r="E47" s="235">
        <v>4</v>
      </c>
      <c r="F47" s="236">
        <v>54</v>
      </c>
      <c r="G47" s="235">
        <v>126</v>
      </c>
      <c r="H47" s="237">
        <f t="shared" si="1"/>
        <v>9</v>
      </c>
      <c r="I47" s="237">
        <f t="shared" si="1"/>
        <v>152</v>
      </c>
      <c r="J47" s="237">
        <f t="shared" si="1"/>
        <v>331</v>
      </c>
    </row>
    <row r="48" spans="1:10" s="3" customFormat="1" ht="15.75" customHeight="1">
      <c r="A48" s="238" t="s">
        <v>8</v>
      </c>
      <c r="B48" s="233">
        <v>5</v>
      </c>
      <c r="C48" s="233">
        <v>105</v>
      </c>
      <c r="D48" s="233">
        <v>185</v>
      </c>
      <c r="E48" s="235">
        <v>17</v>
      </c>
      <c r="F48" s="236">
        <v>379</v>
      </c>
      <c r="G48" s="235">
        <v>996</v>
      </c>
      <c r="H48" s="237">
        <f t="shared" si="1"/>
        <v>22</v>
      </c>
      <c r="I48" s="237">
        <f t="shared" si="1"/>
        <v>484</v>
      </c>
      <c r="J48" s="237">
        <f t="shared" si="1"/>
        <v>1181</v>
      </c>
    </row>
    <row r="49" spans="1:10" s="3" customFormat="1" ht="15.75" customHeight="1">
      <c r="A49" s="232" t="s">
        <v>9</v>
      </c>
      <c r="B49" s="233">
        <v>59</v>
      </c>
      <c r="C49" s="233">
        <v>679</v>
      </c>
      <c r="D49" s="233">
        <v>1491</v>
      </c>
      <c r="E49" s="235">
        <v>204</v>
      </c>
      <c r="F49" s="236">
        <v>1188</v>
      </c>
      <c r="G49" s="235">
        <v>2607</v>
      </c>
      <c r="H49" s="237">
        <f t="shared" si="1"/>
        <v>263</v>
      </c>
      <c r="I49" s="237">
        <f t="shared" si="1"/>
        <v>1867</v>
      </c>
      <c r="J49" s="237">
        <f t="shared" si="1"/>
        <v>4098</v>
      </c>
    </row>
    <row r="50" spans="1:10" s="3" customFormat="1" ht="15.75" customHeight="1">
      <c r="A50" s="238" t="s">
        <v>12</v>
      </c>
      <c r="B50" s="233">
        <v>4</v>
      </c>
      <c r="C50" s="233">
        <v>193</v>
      </c>
      <c r="D50" s="233">
        <v>420</v>
      </c>
      <c r="E50" s="235">
        <v>10</v>
      </c>
      <c r="F50" s="236">
        <v>275</v>
      </c>
      <c r="G50" s="235">
        <v>605</v>
      </c>
      <c r="H50" s="237">
        <f t="shared" si="1"/>
        <v>14</v>
      </c>
      <c r="I50" s="237">
        <f t="shared" si="1"/>
        <v>468</v>
      </c>
      <c r="J50" s="237">
        <f t="shared" si="1"/>
        <v>1025</v>
      </c>
    </row>
    <row r="51" spans="1:10" s="3" customFormat="1" ht="15.75" customHeight="1">
      <c r="A51" s="238" t="s">
        <v>7</v>
      </c>
      <c r="B51" s="233">
        <v>11</v>
      </c>
      <c r="C51" s="233">
        <v>284</v>
      </c>
      <c r="D51" s="233">
        <v>772</v>
      </c>
      <c r="E51" s="235">
        <v>15</v>
      </c>
      <c r="F51" s="236">
        <v>108</v>
      </c>
      <c r="G51" s="235">
        <v>306</v>
      </c>
      <c r="H51" s="237">
        <f t="shared" si="1"/>
        <v>26</v>
      </c>
      <c r="I51" s="237">
        <f t="shared" si="1"/>
        <v>392</v>
      </c>
      <c r="J51" s="237">
        <f t="shared" si="1"/>
        <v>1078</v>
      </c>
    </row>
    <row r="52" spans="1:10" s="3" customFormat="1" ht="15.75" customHeight="1">
      <c r="A52" s="238" t="s">
        <v>27</v>
      </c>
      <c r="B52" s="233">
        <v>29</v>
      </c>
      <c r="C52" s="233">
        <v>543</v>
      </c>
      <c r="D52" s="233">
        <v>1196</v>
      </c>
      <c r="E52" s="235">
        <v>18</v>
      </c>
      <c r="F52" s="236">
        <v>113</v>
      </c>
      <c r="G52" s="235">
        <v>318</v>
      </c>
      <c r="H52" s="237">
        <f t="shared" si="1"/>
        <v>47</v>
      </c>
      <c r="I52" s="237">
        <f t="shared" si="1"/>
        <v>656</v>
      </c>
      <c r="J52" s="237">
        <f t="shared" si="1"/>
        <v>1514</v>
      </c>
    </row>
    <row r="53" spans="1:10" s="3" customFormat="1" ht="15.75" customHeight="1">
      <c r="A53" s="238" t="s">
        <v>26</v>
      </c>
      <c r="B53" s="233">
        <v>24</v>
      </c>
      <c r="C53" s="233">
        <v>543</v>
      </c>
      <c r="D53" s="233">
        <v>1304</v>
      </c>
      <c r="E53" s="235">
        <v>18</v>
      </c>
      <c r="F53" s="236">
        <v>204</v>
      </c>
      <c r="G53" s="235">
        <v>446</v>
      </c>
      <c r="H53" s="237">
        <f t="shared" si="1"/>
        <v>42</v>
      </c>
      <c r="I53" s="237">
        <f t="shared" si="1"/>
        <v>747</v>
      </c>
      <c r="J53" s="237">
        <f t="shared" si="1"/>
        <v>1750</v>
      </c>
    </row>
    <row r="54" spans="1:10" s="3" customFormat="1" ht="15.75" customHeight="1">
      <c r="A54" s="238" t="s">
        <v>10</v>
      </c>
      <c r="B54" s="233">
        <v>18</v>
      </c>
      <c r="C54" s="233">
        <v>241</v>
      </c>
      <c r="D54" s="233">
        <v>506</v>
      </c>
      <c r="E54" s="235">
        <v>44</v>
      </c>
      <c r="F54" s="236">
        <v>275</v>
      </c>
      <c r="G54" s="235">
        <v>570</v>
      </c>
      <c r="H54" s="237">
        <f t="shared" si="1"/>
        <v>62</v>
      </c>
      <c r="I54" s="237">
        <f t="shared" si="1"/>
        <v>516</v>
      </c>
      <c r="J54" s="237">
        <f t="shared" si="1"/>
        <v>1076</v>
      </c>
    </row>
    <row r="55" spans="1:10" s="3" customFormat="1" ht="15.75" customHeight="1">
      <c r="A55" s="238" t="s">
        <v>13</v>
      </c>
      <c r="B55" s="233">
        <v>9</v>
      </c>
      <c r="C55" s="233">
        <v>256</v>
      </c>
      <c r="D55" s="233">
        <v>667</v>
      </c>
      <c r="E55" s="235">
        <v>2</v>
      </c>
      <c r="F55" s="236">
        <v>50</v>
      </c>
      <c r="G55" s="235">
        <v>112</v>
      </c>
      <c r="H55" s="237">
        <f t="shared" si="1"/>
        <v>11</v>
      </c>
      <c r="I55" s="237">
        <f t="shared" si="1"/>
        <v>306</v>
      </c>
      <c r="J55" s="237">
        <f t="shared" si="1"/>
        <v>779</v>
      </c>
    </row>
    <row r="56" spans="1:10" s="3" customFormat="1" ht="15.75" customHeight="1">
      <c r="A56" s="238" t="s">
        <v>11</v>
      </c>
      <c r="B56" s="233">
        <v>4</v>
      </c>
      <c r="C56" s="233">
        <v>106</v>
      </c>
      <c r="D56" s="233">
        <v>196</v>
      </c>
      <c r="E56" s="236">
        <v>2</v>
      </c>
      <c r="F56" s="236">
        <v>24</v>
      </c>
      <c r="G56" s="236">
        <v>64</v>
      </c>
      <c r="H56" s="237">
        <f>G63</f>
        <v>0</v>
      </c>
      <c r="I56" s="237">
        <f>SUM(C56+F56)</f>
        <v>130</v>
      </c>
      <c r="J56" s="237">
        <f>SUM(D56+G56)</f>
        <v>260</v>
      </c>
    </row>
    <row r="57" spans="1:10" s="4" customFormat="1" ht="15.75" customHeight="1" thickBot="1">
      <c r="A57" s="19" t="s">
        <v>23</v>
      </c>
      <c r="B57" s="239">
        <f aca="true" t="shared" si="2" ref="B57:G57">SUM(B45:B56)</f>
        <v>244</v>
      </c>
      <c r="C57" s="239">
        <f t="shared" si="2"/>
        <v>4790</v>
      </c>
      <c r="D57" s="239">
        <f t="shared" si="2"/>
        <v>11079</v>
      </c>
      <c r="E57" s="240">
        <f t="shared" si="2"/>
        <v>496</v>
      </c>
      <c r="F57" s="240">
        <f t="shared" si="2"/>
        <v>4431</v>
      </c>
      <c r="G57" s="240">
        <f t="shared" si="2"/>
        <v>10307</v>
      </c>
      <c r="H57" s="241">
        <f>SUM(B57+E57)</f>
        <v>740</v>
      </c>
      <c r="I57" s="241">
        <f>SUM(C57+F57)</f>
        <v>9221</v>
      </c>
      <c r="J57" s="241">
        <f>SUM(D57+G57)</f>
        <v>21386</v>
      </c>
    </row>
    <row r="58" spans="1:6" ht="16.5" thickBot="1">
      <c r="A58" s="251" t="s">
        <v>29</v>
      </c>
      <c r="B58" s="252"/>
      <c r="C58" s="253"/>
      <c r="D58" s="334" t="s">
        <v>77</v>
      </c>
      <c r="E58" s="27" t="s">
        <v>78</v>
      </c>
      <c r="F58" s="242" t="s">
        <v>79</v>
      </c>
    </row>
  </sheetData>
  <sheetProtection/>
  <mergeCells count="11">
    <mergeCell ref="A43:B43"/>
    <mergeCell ref="C43:D43"/>
    <mergeCell ref="E43:G43"/>
    <mergeCell ref="H43:J43"/>
    <mergeCell ref="A58:C58"/>
    <mergeCell ref="H5:I5"/>
    <mergeCell ref="A22:B22"/>
    <mergeCell ref="A33:B33"/>
    <mergeCell ref="C33:D33"/>
    <mergeCell ref="G33:H33"/>
    <mergeCell ref="I33:J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9.375" style="0" customWidth="1"/>
    <col min="2" max="2" width="16.375" style="0" bestFit="1" customWidth="1"/>
    <col min="3" max="3" width="13.375" style="0" customWidth="1"/>
    <col min="4" max="4" width="9.625" style="0" bestFit="1" customWidth="1"/>
    <col min="5" max="5" width="13.625" style="0" customWidth="1"/>
    <col min="6" max="6" width="13.25390625" style="0" customWidth="1"/>
    <col min="7" max="7" width="11.00390625" style="0" bestFit="1" customWidth="1"/>
    <col min="8" max="9" width="9.875" style="0" bestFit="1" customWidth="1"/>
    <col min="10" max="10" width="5.875" style="0" bestFit="1" customWidth="1"/>
  </cols>
  <sheetData>
    <row r="1" spans="1:10" s="3" customFormat="1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</row>
    <row r="2" spans="1:10" s="3" customFormat="1" ht="15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15.7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4" customFormat="1" ht="15.75" customHeight="1">
      <c r="A4" s="1" t="s">
        <v>1</v>
      </c>
      <c r="B4" s="1"/>
      <c r="C4" s="1"/>
      <c r="D4" s="1"/>
      <c r="E4" s="1" t="s">
        <v>15</v>
      </c>
      <c r="F4" s="1"/>
      <c r="G4" s="1"/>
      <c r="H4" s="1"/>
      <c r="I4" s="1"/>
      <c r="J4" s="1"/>
    </row>
    <row r="5" spans="1:10" s="7" customFormat="1" ht="15.75" customHeight="1">
      <c r="A5" s="6" t="s">
        <v>2</v>
      </c>
      <c r="B5" s="6" t="s">
        <v>25</v>
      </c>
      <c r="C5" s="6" t="s">
        <v>3</v>
      </c>
      <c r="D5" s="6" t="s">
        <v>6</v>
      </c>
      <c r="E5" s="6" t="s">
        <v>17</v>
      </c>
      <c r="F5" s="6" t="s">
        <v>16</v>
      </c>
      <c r="G5" s="6" t="s">
        <v>14</v>
      </c>
      <c r="H5" s="6"/>
      <c r="I5" s="6"/>
      <c r="J5" s="6"/>
    </row>
    <row r="6" spans="1:10" s="3" customFormat="1" ht="15.75" customHeight="1">
      <c r="A6" s="2" t="s">
        <v>4</v>
      </c>
      <c r="B6" s="5">
        <v>1118</v>
      </c>
      <c r="C6" s="5">
        <v>2234</v>
      </c>
      <c r="D6" s="2">
        <v>16</v>
      </c>
      <c r="E6" s="1">
        <v>2003</v>
      </c>
      <c r="F6" s="2">
        <v>95938</v>
      </c>
      <c r="G6" s="5">
        <v>214899</v>
      </c>
      <c r="H6" s="2"/>
      <c r="I6" s="2"/>
      <c r="J6" s="2"/>
    </row>
    <row r="7" spans="1:10" s="3" customFormat="1" ht="15.75" customHeight="1">
      <c r="A7" s="2" t="s">
        <v>5</v>
      </c>
      <c r="B7" s="2">
        <v>434</v>
      </c>
      <c r="C7" s="2">
        <v>871</v>
      </c>
      <c r="D7" s="2">
        <v>9</v>
      </c>
      <c r="E7" s="1">
        <v>2004</v>
      </c>
      <c r="F7" s="5">
        <v>98929</v>
      </c>
      <c r="G7" s="5">
        <v>160513</v>
      </c>
      <c r="H7" s="2"/>
      <c r="I7" s="2"/>
      <c r="J7" s="2"/>
    </row>
    <row r="8" spans="1:10" s="3" customFormat="1" ht="15.75" customHeight="1">
      <c r="A8" s="2" t="s">
        <v>45</v>
      </c>
      <c r="B8" s="2">
        <v>48</v>
      </c>
      <c r="C8" s="2">
        <v>96</v>
      </c>
      <c r="D8" s="2">
        <v>1</v>
      </c>
      <c r="E8" s="1">
        <v>2005</v>
      </c>
      <c r="F8" s="2">
        <v>180830</v>
      </c>
      <c r="G8" s="2">
        <v>252324</v>
      </c>
      <c r="H8" s="254" t="s">
        <v>63</v>
      </c>
      <c r="I8" s="255"/>
      <c r="J8" s="2"/>
    </row>
    <row r="9" spans="1:10" s="3" customFormat="1" ht="15.75" customHeight="1">
      <c r="A9" s="2" t="s">
        <v>7</v>
      </c>
      <c r="B9" s="2">
        <v>72</v>
      </c>
      <c r="C9" s="2">
        <v>180</v>
      </c>
      <c r="D9" s="2">
        <v>1</v>
      </c>
      <c r="E9" s="1">
        <v>2006</v>
      </c>
      <c r="F9" s="2">
        <v>219248</v>
      </c>
      <c r="G9" s="2">
        <v>301372</v>
      </c>
      <c r="H9" s="254" t="s">
        <v>63</v>
      </c>
      <c r="I9" s="255"/>
      <c r="J9" s="2"/>
    </row>
    <row r="10" spans="1:10" s="3" customFormat="1" ht="15.75" customHeight="1">
      <c r="A10" s="2" t="s">
        <v>8</v>
      </c>
      <c r="B10" s="2">
        <v>135</v>
      </c>
      <c r="C10" s="2">
        <v>274</v>
      </c>
      <c r="D10" s="2">
        <v>3</v>
      </c>
      <c r="E10" s="4">
        <v>2007</v>
      </c>
      <c r="F10" s="5">
        <v>180108</v>
      </c>
      <c r="G10" s="5">
        <v>287504</v>
      </c>
      <c r="H10" s="12"/>
      <c r="I10" s="2"/>
      <c r="J10" s="2"/>
    </row>
    <row r="11" spans="1:10" s="3" customFormat="1" ht="15.75" customHeight="1">
      <c r="A11" s="2" t="s">
        <v>9</v>
      </c>
      <c r="B11" s="2">
        <v>47</v>
      </c>
      <c r="C11" s="2">
        <v>98</v>
      </c>
      <c r="D11" s="2">
        <v>2</v>
      </c>
      <c r="E11" s="1" t="s">
        <v>18</v>
      </c>
      <c r="F11" s="5"/>
      <c r="G11" s="5"/>
      <c r="H11" s="2"/>
      <c r="I11" s="2"/>
      <c r="J11" s="2"/>
    </row>
    <row r="12" spans="1:10" s="3" customFormat="1" ht="15.75" customHeight="1">
      <c r="A12" s="2" t="s">
        <v>10</v>
      </c>
      <c r="B12" s="2">
        <v>75</v>
      </c>
      <c r="C12" s="2">
        <v>158</v>
      </c>
      <c r="D12" s="2">
        <v>2</v>
      </c>
      <c r="E12" s="1">
        <v>2003</v>
      </c>
      <c r="F12" s="5">
        <v>61775</v>
      </c>
      <c r="G12" s="5">
        <v>160513</v>
      </c>
      <c r="H12" s="2"/>
      <c r="I12" s="2"/>
      <c r="J12" s="2"/>
    </row>
    <row r="13" spans="1:10" s="3" customFormat="1" ht="15.75" customHeight="1">
      <c r="A13" s="2" t="s">
        <v>11</v>
      </c>
      <c r="B13" s="2">
        <v>30</v>
      </c>
      <c r="C13" s="2">
        <v>66</v>
      </c>
      <c r="D13" s="2">
        <v>1</v>
      </c>
      <c r="E13" s="1">
        <v>2004</v>
      </c>
      <c r="F13" s="5">
        <v>55775</v>
      </c>
      <c r="G13" s="5">
        <v>63533</v>
      </c>
      <c r="H13" s="2"/>
      <c r="I13" s="2"/>
      <c r="J13" s="2"/>
    </row>
    <row r="14" spans="1:10" s="3" customFormat="1" ht="15.75" customHeight="1">
      <c r="A14" s="2" t="s">
        <v>12</v>
      </c>
      <c r="B14" s="2">
        <v>42</v>
      </c>
      <c r="C14" s="2">
        <v>69</v>
      </c>
      <c r="D14" s="2">
        <v>1</v>
      </c>
      <c r="E14" s="1">
        <v>2005</v>
      </c>
      <c r="F14" s="2">
        <v>140195</v>
      </c>
      <c r="G14" s="2">
        <v>155919</v>
      </c>
      <c r="H14" s="254" t="s">
        <v>63</v>
      </c>
      <c r="I14" s="255"/>
      <c r="J14" s="2"/>
    </row>
    <row r="15" spans="1:10" s="3" customFormat="1" ht="15.75" customHeight="1">
      <c r="A15" s="2" t="s">
        <v>13</v>
      </c>
      <c r="B15" s="2">
        <v>24</v>
      </c>
      <c r="C15" s="2">
        <v>48</v>
      </c>
      <c r="D15" s="2">
        <v>1</v>
      </c>
      <c r="E15" s="1">
        <v>2006</v>
      </c>
      <c r="F15" s="2">
        <v>91256</v>
      </c>
      <c r="G15" s="2">
        <v>116218</v>
      </c>
      <c r="H15" s="254" t="s">
        <v>63</v>
      </c>
      <c r="I15" s="255"/>
      <c r="J15" s="2"/>
    </row>
    <row r="16" spans="1:10" s="4" customFormat="1" ht="15.75" customHeight="1">
      <c r="A16" s="1" t="s">
        <v>30</v>
      </c>
      <c r="B16" s="8">
        <f>SUM(B6:B15)</f>
        <v>2025</v>
      </c>
      <c r="C16" s="8">
        <f>SUM(C6:C15)</f>
        <v>4094</v>
      </c>
      <c r="D16" s="34">
        <f>SUM(D6:D15)</f>
        <v>37</v>
      </c>
      <c r="E16" s="1">
        <v>2007</v>
      </c>
      <c r="F16" s="5">
        <v>114195</v>
      </c>
      <c r="G16" s="5">
        <v>152584</v>
      </c>
      <c r="H16" s="12"/>
      <c r="I16" s="1"/>
      <c r="J16" s="1"/>
    </row>
    <row r="17" spans="1:10" s="4" customFormat="1" ht="15.75" customHeight="1">
      <c r="A17" s="1" t="s">
        <v>31</v>
      </c>
      <c r="B17" s="16">
        <v>4773</v>
      </c>
      <c r="C17" s="16">
        <v>11035</v>
      </c>
      <c r="D17" s="16">
        <v>252</v>
      </c>
      <c r="E17" s="16"/>
      <c r="F17" s="16"/>
      <c r="G17" s="16"/>
      <c r="H17" s="1"/>
      <c r="I17" s="1"/>
      <c r="J17" s="1"/>
    </row>
    <row r="18" spans="1:10" s="4" customFormat="1" ht="15.75" customHeight="1">
      <c r="A18" s="10" t="s">
        <v>32</v>
      </c>
      <c r="B18" s="9">
        <f>SUM(B16:B17)</f>
        <v>6798</v>
      </c>
      <c r="C18" s="9">
        <f>SUM(C16:C17)</f>
        <v>15129</v>
      </c>
      <c r="D18" s="9">
        <f>SUM(D16:D17)</f>
        <v>289</v>
      </c>
      <c r="E18" s="16"/>
      <c r="F18" s="16"/>
      <c r="G18" s="16"/>
      <c r="H18" s="1"/>
      <c r="I18" s="1"/>
      <c r="J18" s="1"/>
    </row>
    <row r="19" spans="1:10" s="3" customFormat="1" ht="15.75" customHeight="1">
      <c r="A19" s="247" t="s">
        <v>19</v>
      </c>
      <c r="B19" s="247"/>
      <c r="C19" s="1"/>
      <c r="D19" s="2"/>
      <c r="E19" s="2"/>
      <c r="F19" s="2"/>
      <c r="G19" s="2"/>
      <c r="H19" s="2"/>
      <c r="I19" s="2"/>
      <c r="J19" s="2"/>
    </row>
    <row r="20" spans="1:10" s="7" customFormat="1" ht="15.75" customHeight="1">
      <c r="A20" s="17" t="s">
        <v>18</v>
      </c>
      <c r="B20" s="6">
        <v>2005</v>
      </c>
      <c r="C20" s="6">
        <v>2006</v>
      </c>
      <c r="D20" s="6">
        <v>2007</v>
      </c>
      <c r="E20" s="13"/>
      <c r="F20" s="6"/>
      <c r="G20" s="6"/>
      <c r="H20" s="6"/>
      <c r="I20" s="6"/>
      <c r="J20" s="6"/>
    </row>
    <row r="21" spans="1:10" s="3" customFormat="1" ht="15.75" customHeight="1">
      <c r="A21" s="2" t="s">
        <v>16</v>
      </c>
      <c r="B21" s="2" t="s">
        <v>48</v>
      </c>
      <c r="C21" s="2">
        <v>742</v>
      </c>
      <c r="D21" s="2">
        <v>770</v>
      </c>
      <c r="E21" s="2"/>
      <c r="F21" s="2"/>
      <c r="G21" s="1"/>
      <c r="H21" s="2"/>
      <c r="I21" s="2"/>
      <c r="J21" s="2"/>
    </row>
    <row r="22" spans="1:10" s="3" customFormat="1" ht="15.75" customHeight="1">
      <c r="A22" s="2" t="s">
        <v>20</v>
      </c>
      <c r="B22" s="2" t="s">
        <v>48</v>
      </c>
      <c r="C22" s="2">
        <v>1389</v>
      </c>
      <c r="D22" s="2">
        <v>616</v>
      </c>
      <c r="E22" s="2"/>
      <c r="F22" s="2"/>
      <c r="G22" s="1"/>
      <c r="H22" s="2"/>
      <c r="I22" s="2"/>
      <c r="J22" s="2"/>
    </row>
    <row r="23" spans="1:10" s="3" customFormat="1" ht="15.75" customHeight="1">
      <c r="A23" s="2" t="s">
        <v>21</v>
      </c>
      <c r="B23" s="2" t="s">
        <v>48</v>
      </c>
      <c r="C23" s="2">
        <v>10142</v>
      </c>
      <c r="D23" s="2">
        <v>14734</v>
      </c>
      <c r="E23" s="2"/>
      <c r="F23" s="2"/>
      <c r="G23" s="2"/>
      <c r="H23" s="2"/>
      <c r="I23" s="2"/>
      <c r="J23" s="2"/>
    </row>
    <row r="24" spans="1:10" s="3" customFormat="1" ht="15.75" customHeight="1">
      <c r="A24" s="2"/>
      <c r="B24" s="2"/>
      <c r="C24" s="1"/>
      <c r="D24" s="2"/>
      <c r="E24" s="2"/>
      <c r="F24" s="2"/>
      <c r="G24" s="2"/>
      <c r="H24" s="2"/>
      <c r="I24" s="2"/>
      <c r="J24" s="2"/>
    </row>
    <row r="25" spans="1:10" s="7" customFormat="1" ht="15.75" customHeight="1">
      <c r="A25" s="17" t="s">
        <v>17</v>
      </c>
      <c r="B25" s="6">
        <v>2005</v>
      </c>
      <c r="C25" s="6">
        <v>2006</v>
      </c>
      <c r="D25" s="6">
        <v>2007</v>
      </c>
      <c r="E25" s="13"/>
      <c r="F25" s="6"/>
      <c r="G25" s="6"/>
      <c r="H25" s="6"/>
      <c r="I25" s="6"/>
      <c r="J25" s="6"/>
    </row>
    <row r="26" spans="1:10" s="3" customFormat="1" ht="15.75" customHeight="1">
      <c r="A26" s="2" t="s">
        <v>16</v>
      </c>
      <c r="B26" s="2" t="s">
        <v>48</v>
      </c>
      <c r="C26" s="2">
        <v>2065</v>
      </c>
      <c r="D26" s="2">
        <v>2297</v>
      </c>
      <c r="E26" s="2"/>
      <c r="F26" s="2"/>
      <c r="G26" s="1"/>
      <c r="H26" s="2"/>
      <c r="I26" s="2"/>
      <c r="J26" s="2"/>
    </row>
    <row r="27" spans="1:10" s="3" customFormat="1" ht="15.75" customHeight="1">
      <c r="A27" s="2" t="s">
        <v>20</v>
      </c>
      <c r="B27" s="2" t="s">
        <v>48</v>
      </c>
      <c r="C27" s="2">
        <v>2540</v>
      </c>
      <c r="D27" s="2">
        <v>2689</v>
      </c>
      <c r="E27" s="2"/>
      <c r="F27" s="2"/>
      <c r="G27" s="1"/>
      <c r="H27" s="2"/>
      <c r="I27" s="2"/>
      <c r="J27" s="2"/>
    </row>
    <row r="28" spans="1:10" s="3" customFormat="1" ht="15.75" customHeight="1">
      <c r="A28" s="2" t="s">
        <v>21</v>
      </c>
      <c r="B28" s="2" t="s">
        <v>48</v>
      </c>
      <c r="C28" s="2">
        <v>0</v>
      </c>
      <c r="D28" s="2"/>
      <c r="E28" s="2"/>
      <c r="F28" s="2"/>
      <c r="G28" s="2"/>
      <c r="H28" s="2"/>
      <c r="I28" s="2"/>
      <c r="J28" s="2"/>
    </row>
    <row r="29" spans="1:10" s="3" customFormat="1" ht="15.75" customHeight="1">
      <c r="A29" s="22"/>
      <c r="B29" s="22"/>
      <c r="C29" s="22"/>
      <c r="D29" s="22"/>
      <c r="E29" s="22"/>
      <c r="F29" s="2"/>
      <c r="G29" s="2"/>
      <c r="H29" s="2"/>
      <c r="I29" s="2"/>
      <c r="J29" s="2"/>
    </row>
    <row r="30" spans="1:10" s="3" customFormat="1" ht="15.75" customHeight="1" thickBot="1">
      <c r="A30" s="35"/>
      <c r="B30" s="36"/>
      <c r="C30" s="37"/>
      <c r="D30" s="38"/>
      <c r="E30" s="39"/>
      <c r="F30" s="39"/>
      <c r="G30" s="39"/>
      <c r="H30" s="39"/>
      <c r="I30" s="2"/>
      <c r="J30" s="2"/>
    </row>
    <row r="31" spans="1:10" s="3" customFormat="1" ht="15.75" customHeight="1" thickBot="1">
      <c r="A31" s="256" t="s">
        <v>22</v>
      </c>
      <c r="B31" s="257"/>
      <c r="C31" s="258" t="s">
        <v>17</v>
      </c>
      <c r="D31" s="259"/>
      <c r="E31" s="40"/>
      <c r="F31" s="40"/>
      <c r="G31" s="258" t="s">
        <v>18</v>
      </c>
      <c r="H31" s="259"/>
      <c r="I31" s="41"/>
      <c r="J31" s="2"/>
    </row>
    <row r="32" spans="1:10" s="4" customFormat="1" ht="15.75" customHeight="1">
      <c r="A32" s="1" t="s">
        <v>2</v>
      </c>
      <c r="B32" s="28">
        <v>2005</v>
      </c>
      <c r="C32" s="18">
        <v>2006</v>
      </c>
      <c r="D32" s="18">
        <v>2007</v>
      </c>
      <c r="E32" s="19"/>
      <c r="F32" s="28">
        <v>2005</v>
      </c>
      <c r="G32" s="18">
        <v>2006</v>
      </c>
      <c r="H32" s="18">
        <v>2007</v>
      </c>
      <c r="I32" s="12"/>
      <c r="J32" s="1"/>
    </row>
    <row r="33" spans="1:10" s="3" customFormat="1" ht="15.75" customHeight="1">
      <c r="A33" s="31" t="s">
        <v>53</v>
      </c>
      <c r="B33" s="5">
        <v>4119</v>
      </c>
      <c r="C33" s="5">
        <v>5353</v>
      </c>
      <c r="D33" s="5">
        <v>6159</v>
      </c>
      <c r="E33" s="5"/>
      <c r="F33" s="5">
        <v>2689</v>
      </c>
      <c r="G33" s="5">
        <v>1315</v>
      </c>
      <c r="H33" s="5">
        <v>567</v>
      </c>
      <c r="I33" s="2"/>
      <c r="J33" s="2"/>
    </row>
    <row r="34" spans="1:10" s="3" customFormat="1" ht="15.75" customHeight="1">
      <c r="A34" s="31" t="s">
        <v>54</v>
      </c>
      <c r="B34" s="5">
        <v>370909</v>
      </c>
      <c r="C34" s="5">
        <v>148976</v>
      </c>
      <c r="D34" s="5">
        <v>175650</v>
      </c>
      <c r="E34" s="5"/>
      <c r="F34" s="5">
        <v>253115</v>
      </c>
      <c r="G34" s="5">
        <v>127241</v>
      </c>
      <c r="H34" s="5">
        <v>205058</v>
      </c>
      <c r="I34" s="2"/>
      <c r="J34" s="2"/>
    </row>
    <row r="35" spans="1:10" s="3" customFormat="1" ht="15.75" customHeight="1">
      <c r="A35" s="31" t="s">
        <v>56</v>
      </c>
      <c r="B35" s="5">
        <v>74950</v>
      </c>
      <c r="C35" s="5">
        <v>51749</v>
      </c>
      <c r="D35" s="5">
        <v>62397</v>
      </c>
      <c r="E35" s="5"/>
      <c r="F35" s="5">
        <v>10958</v>
      </c>
      <c r="G35" s="5">
        <v>6469</v>
      </c>
      <c r="H35" s="5">
        <v>11802</v>
      </c>
      <c r="I35" s="2"/>
      <c r="J35" s="2"/>
    </row>
    <row r="36" spans="1:10" s="3" customFormat="1" ht="15.75" customHeight="1">
      <c r="A36" s="31" t="s">
        <v>57</v>
      </c>
      <c r="B36" s="5">
        <v>64008</v>
      </c>
      <c r="C36" s="5">
        <v>29188</v>
      </c>
      <c r="D36" s="5">
        <v>55321</v>
      </c>
      <c r="E36" s="5"/>
      <c r="F36" s="5">
        <v>1038</v>
      </c>
      <c r="G36" s="5">
        <v>1001</v>
      </c>
      <c r="H36" s="5">
        <v>0</v>
      </c>
      <c r="I36" s="2"/>
      <c r="J36" s="2"/>
    </row>
    <row r="37" spans="1:10" s="3" customFormat="1" ht="15.75" customHeight="1">
      <c r="A37" s="31" t="s">
        <v>58</v>
      </c>
      <c r="B37" s="5">
        <v>1076</v>
      </c>
      <c r="C37" s="5">
        <v>1508</v>
      </c>
      <c r="D37" s="5">
        <v>10503</v>
      </c>
      <c r="E37" s="5"/>
      <c r="F37" s="5">
        <v>560</v>
      </c>
      <c r="G37" s="5">
        <v>129</v>
      </c>
      <c r="H37" s="5">
        <v>1778</v>
      </c>
      <c r="I37" s="2"/>
      <c r="J37" s="2"/>
    </row>
    <row r="38" spans="1:10" s="3" customFormat="1" ht="15.75" customHeight="1">
      <c r="A38" s="31" t="s">
        <v>59</v>
      </c>
      <c r="B38" s="5">
        <v>116</v>
      </c>
      <c r="C38" s="5">
        <v>190</v>
      </c>
      <c r="D38" s="5">
        <v>149</v>
      </c>
      <c r="E38" s="5"/>
      <c r="F38" s="5">
        <v>327</v>
      </c>
      <c r="G38" s="5">
        <v>303</v>
      </c>
      <c r="H38" s="5">
        <v>593</v>
      </c>
      <c r="I38" s="2"/>
      <c r="J38" s="2"/>
    </row>
    <row r="39" spans="1:10" s="4" customFormat="1" ht="15.75" customHeight="1">
      <c r="A39" s="23" t="s">
        <v>23</v>
      </c>
      <c r="B39" s="5">
        <f>SUM(B33:B38)</f>
        <v>515178</v>
      </c>
      <c r="C39" s="5">
        <f aca="true" t="shared" si="0" ref="C39:H39">SUM(C33:C38)</f>
        <v>236964</v>
      </c>
      <c r="D39" s="5">
        <f t="shared" si="0"/>
        <v>310179</v>
      </c>
      <c r="E39" s="5"/>
      <c r="F39" s="5">
        <f t="shared" si="0"/>
        <v>268687</v>
      </c>
      <c r="G39" s="5">
        <f t="shared" si="0"/>
        <v>136458</v>
      </c>
      <c r="H39" s="5">
        <f t="shared" si="0"/>
        <v>219798</v>
      </c>
      <c r="I39" s="1"/>
      <c r="J39" s="1"/>
    </row>
    <row r="40" spans="1:10" s="4" customFormat="1" ht="15.75" customHeight="1" thickBot="1">
      <c r="A40" s="21"/>
      <c r="B40" s="24"/>
      <c r="C40" s="24"/>
      <c r="D40" s="24"/>
      <c r="E40" s="42"/>
      <c r="F40" s="43"/>
      <c r="G40" s="42"/>
      <c r="H40" s="42"/>
      <c r="I40" s="38"/>
      <c r="J40" s="44"/>
    </row>
    <row r="41" spans="1:10" s="4" customFormat="1" ht="15.75" customHeight="1" thickBot="1">
      <c r="A41" s="260" t="s">
        <v>64</v>
      </c>
      <c r="B41" s="261"/>
      <c r="C41" s="261"/>
      <c r="E41" s="45"/>
      <c r="F41" s="46">
        <f>SUM(B39+F39)</f>
        <v>783865</v>
      </c>
      <c r="G41" s="47">
        <f>SUM(C39+G39)</f>
        <v>373422</v>
      </c>
      <c r="H41" s="47">
        <f>SUM(D39+H39)</f>
        <v>529977</v>
      </c>
      <c r="I41" s="48"/>
      <c r="J41" s="49"/>
    </row>
    <row r="42" spans="1:8" s="51" customFormat="1" ht="15.75" customHeight="1">
      <c r="A42" s="21"/>
      <c r="B42" s="50"/>
      <c r="C42" s="50"/>
      <c r="D42" s="50"/>
      <c r="E42" s="50"/>
      <c r="F42" s="50"/>
      <c r="G42" s="50"/>
      <c r="H42" s="50"/>
    </row>
    <row r="43" spans="1:10" s="4" customFormat="1" ht="15.75" customHeight="1">
      <c r="A43" s="262" t="s">
        <v>60</v>
      </c>
      <c r="B43" s="263"/>
      <c r="C43" s="20"/>
      <c r="D43" s="20"/>
      <c r="E43" s="264" t="s">
        <v>61</v>
      </c>
      <c r="F43" s="264"/>
      <c r="G43" s="264"/>
      <c r="H43" s="265" t="s">
        <v>23</v>
      </c>
      <c r="I43" s="265"/>
      <c r="J43" s="265"/>
    </row>
    <row r="44" spans="1:10" s="4" customFormat="1" ht="15.75" customHeight="1">
      <c r="A44" s="12" t="s">
        <v>2</v>
      </c>
      <c r="B44" s="13" t="s">
        <v>25</v>
      </c>
      <c r="C44" s="13" t="s">
        <v>3</v>
      </c>
      <c r="D44" s="13" t="s">
        <v>24</v>
      </c>
      <c r="E44" s="13" t="s">
        <v>25</v>
      </c>
      <c r="F44" s="13" t="s">
        <v>3</v>
      </c>
      <c r="G44" s="13" t="s">
        <v>24</v>
      </c>
      <c r="H44" s="52" t="s">
        <v>34</v>
      </c>
      <c r="I44" s="53" t="s">
        <v>33</v>
      </c>
      <c r="J44" s="52" t="s">
        <v>24</v>
      </c>
    </row>
    <row r="45" spans="1:10" s="3" customFormat="1" ht="15.75" customHeight="1">
      <c r="A45" s="11" t="s">
        <v>4</v>
      </c>
      <c r="B45" s="14">
        <v>336</v>
      </c>
      <c r="C45" s="14">
        <v>732</v>
      </c>
      <c r="D45" s="11">
        <v>16</v>
      </c>
      <c r="E45" s="11">
        <v>423</v>
      </c>
      <c r="F45" s="11">
        <v>1019</v>
      </c>
      <c r="G45" s="14">
        <v>14</v>
      </c>
      <c r="H45" s="25">
        <f>SUM(B45+E45)</f>
        <v>759</v>
      </c>
      <c r="I45" s="54">
        <f>SUM(C45+F45)</f>
        <v>1751</v>
      </c>
      <c r="J45" s="25">
        <f>SUM(D45+G45)</f>
        <v>30</v>
      </c>
    </row>
    <row r="46" spans="1:10" s="3" customFormat="1" ht="15.75" customHeight="1">
      <c r="A46" s="11" t="s">
        <v>5</v>
      </c>
      <c r="B46" s="11">
        <v>1590</v>
      </c>
      <c r="C46" s="11">
        <v>3727</v>
      </c>
      <c r="D46" s="11">
        <v>72</v>
      </c>
      <c r="E46" s="11">
        <v>348</v>
      </c>
      <c r="F46" s="14">
        <v>832</v>
      </c>
      <c r="G46" s="14">
        <v>22</v>
      </c>
      <c r="H46" s="25">
        <f aca="true" t="shared" si="1" ref="H46:J57">SUM(B46+E46)</f>
        <v>1938</v>
      </c>
      <c r="I46" s="54">
        <f t="shared" si="1"/>
        <v>4559</v>
      </c>
      <c r="J46" s="25">
        <f t="shared" si="1"/>
        <v>94</v>
      </c>
    </row>
    <row r="47" spans="1:10" s="3" customFormat="1" ht="15.75" customHeight="1">
      <c r="A47" s="11" t="s">
        <v>26</v>
      </c>
      <c r="B47" s="11">
        <v>292</v>
      </c>
      <c r="C47" s="11">
        <v>650</v>
      </c>
      <c r="D47" s="11">
        <v>11</v>
      </c>
      <c r="E47" s="11">
        <v>0</v>
      </c>
      <c r="F47" s="14">
        <v>0</v>
      </c>
      <c r="G47" s="14">
        <v>0</v>
      </c>
      <c r="H47" s="25">
        <f t="shared" si="1"/>
        <v>292</v>
      </c>
      <c r="I47" s="54">
        <f t="shared" si="1"/>
        <v>650</v>
      </c>
      <c r="J47" s="25">
        <f t="shared" si="1"/>
        <v>11</v>
      </c>
    </row>
    <row r="48" spans="1:10" s="3" customFormat="1" ht="15.75" customHeight="1">
      <c r="A48" s="11" t="s">
        <v>7</v>
      </c>
      <c r="B48" s="11">
        <v>100</v>
      </c>
      <c r="C48" s="11">
        <v>275</v>
      </c>
      <c r="D48" s="11">
        <v>4</v>
      </c>
      <c r="E48" s="11">
        <v>30</v>
      </c>
      <c r="F48" s="14">
        <v>58</v>
      </c>
      <c r="G48" s="14">
        <v>3</v>
      </c>
      <c r="H48" s="25">
        <f t="shared" si="1"/>
        <v>130</v>
      </c>
      <c r="I48" s="54">
        <f t="shared" si="1"/>
        <v>333</v>
      </c>
      <c r="J48" s="25">
        <f t="shared" si="1"/>
        <v>7</v>
      </c>
    </row>
    <row r="49" spans="1:10" s="3" customFormat="1" ht="15.75" customHeight="1">
      <c r="A49" s="11" t="s">
        <v>8</v>
      </c>
      <c r="B49" s="11">
        <v>34</v>
      </c>
      <c r="C49" s="11">
        <v>71</v>
      </c>
      <c r="D49" s="11">
        <v>2</v>
      </c>
      <c r="E49" s="11">
        <v>167</v>
      </c>
      <c r="F49" s="14">
        <v>581</v>
      </c>
      <c r="G49" s="14">
        <v>12</v>
      </c>
      <c r="H49" s="25">
        <f t="shared" si="1"/>
        <v>201</v>
      </c>
      <c r="I49" s="54">
        <f t="shared" si="1"/>
        <v>652</v>
      </c>
      <c r="J49" s="25">
        <f t="shared" si="1"/>
        <v>14</v>
      </c>
    </row>
    <row r="50" spans="1:10" s="3" customFormat="1" ht="15.75" customHeight="1">
      <c r="A50" s="11" t="s">
        <v>9</v>
      </c>
      <c r="B50" s="11">
        <v>482</v>
      </c>
      <c r="C50" s="11">
        <v>956</v>
      </c>
      <c r="D50" s="11">
        <v>24</v>
      </c>
      <c r="E50" s="11">
        <v>375</v>
      </c>
      <c r="F50" s="14">
        <v>764</v>
      </c>
      <c r="G50" s="14">
        <v>41</v>
      </c>
      <c r="H50" s="25">
        <f t="shared" si="1"/>
        <v>857</v>
      </c>
      <c r="I50" s="54">
        <f t="shared" si="1"/>
        <v>1720</v>
      </c>
      <c r="J50" s="25">
        <f t="shared" si="1"/>
        <v>65</v>
      </c>
    </row>
    <row r="51" spans="1:10" s="3" customFormat="1" ht="15.75" customHeight="1">
      <c r="A51" s="11" t="s">
        <v>10</v>
      </c>
      <c r="B51" s="11">
        <v>130</v>
      </c>
      <c r="C51" s="11">
        <v>315</v>
      </c>
      <c r="D51" s="11">
        <v>6</v>
      </c>
      <c r="E51" s="11">
        <v>41</v>
      </c>
      <c r="F51" s="14">
        <v>104</v>
      </c>
      <c r="G51" s="14">
        <v>5</v>
      </c>
      <c r="H51" s="25">
        <f t="shared" si="1"/>
        <v>171</v>
      </c>
      <c r="I51" s="54">
        <f t="shared" si="1"/>
        <v>419</v>
      </c>
      <c r="J51" s="25">
        <f t="shared" si="1"/>
        <v>11</v>
      </c>
    </row>
    <row r="52" spans="1:10" s="3" customFormat="1" ht="15.75" customHeight="1">
      <c r="A52" s="11" t="s">
        <v>11</v>
      </c>
      <c r="B52" s="11">
        <v>50</v>
      </c>
      <c r="C52" s="11">
        <v>96</v>
      </c>
      <c r="D52" s="11">
        <v>2</v>
      </c>
      <c r="E52" s="11">
        <v>0</v>
      </c>
      <c r="F52" s="14">
        <v>0</v>
      </c>
      <c r="G52" s="14">
        <v>0</v>
      </c>
      <c r="H52" s="25">
        <f t="shared" si="1"/>
        <v>50</v>
      </c>
      <c r="I52" s="54">
        <f t="shared" si="1"/>
        <v>96</v>
      </c>
      <c r="J52" s="25">
        <f t="shared" si="1"/>
        <v>2</v>
      </c>
    </row>
    <row r="53" spans="1:10" s="3" customFormat="1" ht="15.75" customHeight="1">
      <c r="A53" s="11" t="s">
        <v>12</v>
      </c>
      <c r="B53" s="11">
        <v>107</v>
      </c>
      <c r="C53" s="11">
        <v>208</v>
      </c>
      <c r="D53" s="11">
        <v>4</v>
      </c>
      <c r="E53" s="11">
        <v>0</v>
      </c>
      <c r="F53" s="14">
        <v>0</v>
      </c>
      <c r="G53" s="14">
        <v>0</v>
      </c>
      <c r="H53" s="25">
        <f t="shared" si="1"/>
        <v>107</v>
      </c>
      <c r="I53" s="54">
        <f t="shared" si="1"/>
        <v>208</v>
      </c>
      <c r="J53" s="25">
        <f t="shared" si="1"/>
        <v>4</v>
      </c>
    </row>
    <row r="54" spans="1:10" s="3" customFormat="1" ht="15.75" customHeight="1">
      <c r="A54" s="11" t="s">
        <v>27</v>
      </c>
      <c r="B54" s="11">
        <v>45</v>
      </c>
      <c r="C54" s="11">
        <v>123</v>
      </c>
      <c r="D54" s="11">
        <v>2</v>
      </c>
      <c r="E54" s="11">
        <v>0</v>
      </c>
      <c r="F54" s="14">
        <v>0</v>
      </c>
      <c r="G54" s="14">
        <v>0</v>
      </c>
      <c r="H54" s="25">
        <f t="shared" si="1"/>
        <v>45</v>
      </c>
      <c r="I54" s="54">
        <f t="shared" si="1"/>
        <v>123</v>
      </c>
      <c r="J54" s="25">
        <f t="shared" si="1"/>
        <v>2</v>
      </c>
    </row>
    <row r="55" spans="1:10" s="3" customFormat="1" ht="15.75" customHeight="1">
      <c r="A55" s="11" t="s">
        <v>28</v>
      </c>
      <c r="B55" s="11">
        <v>39</v>
      </c>
      <c r="C55" s="11">
        <v>76</v>
      </c>
      <c r="D55" s="11">
        <v>2</v>
      </c>
      <c r="E55" s="11">
        <v>56</v>
      </c>
      <c r="F55" s="14">
        <v>76</v>
      </c>
      <c r="G55" s="14">
        <v>3</v>
      </c>
      <c r="H55" s="25">
        <f t="shared" si="1"/>
        <v>95</v>
      </c>
      <c r="I55" s="54">
        <f t="shared" si="1"/>
        <v>152</v>
      </c>
      <c r="J55" s="25">
        <f t="shared" si="1"/>
        <v>5</v>
      </c>
    </row>
    <row r="56" spans="1:10" s="3" customFormat="1" ht="15.75" customHeight="1">
      <c r="A56" s="11" t="s">
        <v>13</v>
      </c>
      <c r="B56" s="11">
        <v>112</v>
      </c>
      <c r="C56" s="11">
        <v>315</v>
      </c>
      <c r="D56" s="11">
        <v>5</v>
      </c>
      <c r="E56" s="11">
        <v>16</v>
      </c>
      <c r="F56" s="11">
        <v>57</v>
      </c>
      <c r="G56" s="11">
        <v>2</v>
      </c>
      <c r="H56" s="25">
        <f t="shared" si="1"/>
        <v>128</v>
      </c>
      <c r="I56" s="54">
        <f t="shared" si="1"/>
        <v>372</v>
      </c>
      <c r="J56" s="25">
        <f t="shared" si="1"/>
        <v>7</v>
      </c>
    </row>
    <row r="57" spans="1:10" s="4" customFormat="1" ht="15.75" customHeight="1">
      <c r="A57" s="12" t="s">
        <v>23</v>
      </c>
      <c r="B57" s="15">
        <f aca="true" t="shared" si="2" ref="B57:G57">SUM(B45:B56)</f>
        <v>3317</v>
      </c>
      <c r="C57" s="15">
        <f t="shared" si="2"/>
        <v>7544</v>
      </c>
      <c r="D57" s="15">
        <f t="shared" si="2"/>
        <v>150</v>
      </c>
      <c r="E57" s="15">
        <f t="shared" si="2"/>
        <v>1456</v>
      </c>
      <c r="F57" s="15">
        <f t="shared" si="2"/>
        <v>3491</v>
      </c>
      <c r="G57" s="15">
        <f t="shared" si="2"/>
        <v>102</v>
      </c>
      <c r="H57" s="55">
        <f t="shared" si="1"/>
        <v>4773</v>
      </c>
      <c r="I57" s="56">
        <f t="shared" si="1"/>
        <v>11035</v>
      </c>
      <c r="J57" s="55">
        <f t="shared" si="1"/>
        <v>252</v>
      </c>
    </row>
    <row r="58" ht="13.5" thickBot="1"/>
    <row r="59" spans="1:5" ht="16.5" thickBot="1">
      <c r="A59" s="251" t="s">
        <v>29</v>
      </c>
      <c r="B59" s="252"/>
      <c r="C59" s="253"/>
      <c r="D59" s="26">
        <v>19</v>
      </c>
      <c r="E59" s="27" t="s">
        <v>65</v>
      </c>
    </row>
  </sheetData>
  <sheetProtection/>
  <mergeCells count="13">
    <mergeCell ref="A43:B43"/>
    <mergeCell ref="E43:G43"/>
    <mergeCell ref="H43:J43"/>
    <mergeCell ref="A59:C59"/>
    <mergeCell ref="H8:I8"/>
    <mergeCell ref="H9:I9"/>
    <mergeCell ref="H14:I14"/>
    <mergeCell ref="H15:I15"/>
    <mergeCell ref="A19:B19"/>
    <mergeCell ref="A31:B31"/>
    <mergeCell ref="C31:D31"/>
    <mergeCell ref="G31:H31"/>
    <mergeCell ref="A41:C4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43">
      <selection activeCell="G44" sqref="G1:G16384"/>
    </sheetView>
  </sheetViews>
  <sheetFormatPr defaultColWidth="9.00390625" defaultRowHeight="12.75"/>
  <cols>
    <col min="1" max="10" width="8.75390625" style="0" customWidth="1"/>
  </cols>
  <sheetData>
    <row r="1" spans="1:10" s="3" customFormat="1" ht="12.75" customHeight="1">
      <c r="A1" s="57" t="s">
        <v>0</v>
      </c>
      <c r="B1" s="57"/>
      <c r="C1" s="57"/>
      <c r="D1" s="57"/>
      <c r="E1" s="57"/>
      <c r="F1" s="57"/>
      <c r="G1" s="58"/>
      <c r="H1" s="58"/>
      <c r="I1" s="58"/>
      <c r="J1" s="58"/>
    </row>
    <row r="2" spans="1:10" s="3" customFormat="1" ht="12.75" customHeight="1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s="3" customFormat="1" ht="12.75" customHeight="1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s="4" customFormat="1" ht="12.75" customHeight="1">
      <c r="A4" s="57" t="s">
        <v>1</v>
      </c>
      <c r="B4" s="57"/>
      <c r="C4" s="57"/>
      <c r="D4" s="57"/>
      <c r="E4" s="57" t="s">
        <v>15</v>
      </c>
      <c r="F4" s="57"/>
      <c r="G4" s="57"/>
      <c r="H4" s="57"/>
      <c r="I4" s="57"/>
      <c r="J4" s="57"/>
    </row>
    <row r="5" spans="1:10" s="7" customFormat="1" ht="12.75" customHeight="1">
      <c r="A5" s="57" t="s">
        <v>2</v>
      </c>
      <c r="B5" s="57" t="s">
        <v>25</v>
      </c>
      <c r="C5" s="57" t="s">
        <v>3</v>
      </c>
      <c r="D5" s="57" t="s">
        <v>6</v>
      </c>
      <c r="E5" s="57" t="s">
        <v>17</v>
      </c>
      <c r="F5" s="57" t="s">
        <v>16</v>
      </c>
      <c r="G5" s="57" t="s">
        <v>14</v>
      </c>
      <c r="H5" s="57"/>
      <c r="I5" s="57"/>
      <c r="J5" s="57"/>
    </row>
    <row r="6" spans="1:10" s="3" customFormat="1" ht="12.75" customHeight="1">
      <c r="A6" s="58" t="s">
        <v>4</v>
      </c>
      <c r="B6" s="59">
        <v>1118</v>
      </c>
      <c r="C6" s="59">
        <v>2234</v>
      </c>
      <c r="D6" s="58">
        <v>16</v>
      </c>
      <c r="E6" s="57">
        <v>2003</v>
      </c>
      <c r="F6" s="58">
        <v>95938</v>
      </c>
      <c r="G6" s="59">
        <v>214899</v>
      </c>
      <c r="H6" s="58"/>
      <c r="I6" s="58"/>
      <c r="J6" s="58"/>
    </row>
    <row r="7" spans="1:10" s="3" customFormat="1" ht="12.75" customHeight="1">
      <c r="A7" s="58" t="s">
        <v>5</v>
      </c>
      <c r="B7" s="58">
        <v>415</v>
      </c>
      <c r="C7" s="58">
        <v>833</v>
      </c>
      <c r="D7" s="58">
        <v>9</v>
      </c>
      <c r="E7" s="57">
        <v>2004</v>
      </c>
      <c r="F7" s="59">
        <v>98929</v>
      </c>
      <c r="G7" s="59">
        <v>160513</v>
      </c>
      <c r="H7" s="58"/>
      <c r="I7" s="58"/>
      <c r="J7" s="58"/>
    </row>
    <row r="8" spans="1:10" s="3" customFormat="1" ht="12.75" customHeight="1">
      <c r="A8" s="58" t="s">
        <v>45</v>
      </c>
      <c r="B8" s="58">
        <v>48</v>
      </c>
      <c r="C8" s="58">
        <v>96</v>
      </c>
      <c r="D8" s="58">
        <v>1</v>
      </c>
      <c r="E8" s="57">
        <v>2005</v>
      </c>
      <c r="F8" s="58">
        <v>180830</v>
      </c>
      <c r="G8" s="58">
        <v>252324</v>
      </c>
      <c r="H8" s="266"/>
      <c r="I8" s="267"/>
      <c r="J8" s="58"/>
    </row>
    <row r="9" spans="1:10" s="3" customFormat="1" ht="12.75" customHeight="1">
      <c r="A9" s="58" t="s">
        <v>7</v>
      </c>
      <c r="B9" s="58">
        <v>72</v>
      </c>
      <c r="C9" s="58">
        <v>180</v>
      </c>
      <c r="D9" s="58">
        <v>1</v>
      </c>
      <c r="E9" s="57">
        <v>2006</v>
      </c>
      <c r="F9" s="58">
        <v>219248</v>
      </c>
      <c r="G9" s="58">
        <v>301372</v>
      </c>
      <c r="H9" s="266"/>
      <c r="I9" s="267"/>
      <c r="J9" s="58"/>
    </row>
    <row r="10" spans="1:10" s="3" customFormat="1" ht="12.75" customHeight="1">
      <c r="A10" s="58" t="s">
        <v>8</v>
      </c>
      <c r="B10" s="58">
        <v>137</v>
      </c>
      <c r="C10" s="58">
        <v>276</v>
      </c>
      <c r="D10" s="58">
        <v>3</v>
      </c>
      <c r="E10" s="60">
        <v>2007</v>
      </c>
      <c r="F10" s="59">
        <v>180108</v>
      </c>
      <c r="G10" s="59">
        <v>287504</v>
      </c>
      <c r="H10" s="61"/>
      <c r="I10" s="58"/>
      <c r="J10" s="58"/>
    </row>
    <row r="11" spans="1:10" s="3" customFormat="1" ht="12.75" customHeight="1">
      <c r="A11" s="58" t="s">
        <v>9</v>
      </c>
      <c r="B11" s="58">
        <v>47</v>
      </c>
      <c r="C11" s="58">
        <v>98</v>
      </c>
      <c r="D11" s="58">
        <v>2</v>
      </c>
      <c r="E11" s="60">
        <v>2008</v>
      </c>
      <c r="F11" s="62">
        <v>192440</v>
      </c>
      <c r="G11" s="62">
        <v>325365</v>
      </c>
      <c r="H11" s="58"/>
      <c r="I11" s="58"/>
      <c r="J11" s="58"/>
    </row>
    <row r="12" spans="1:10" s="3" customFormat="1" ht="12.75" customHeight="1">
      <c r="A12" s="58" t="s">
        <v>10</v>
      </c>
      <c r="B12" s="58">
        <v>75</v>
      </c>
      <c r="C12" s="58">
        <v>158</v>
      </c>
      <c r="D12" s="58">
        <v>2</v>
      </c>
      <c r="E12" s="57" t="s">
        <v>18</v>
      </c>
      <c r="F12" s="59"/>
      <c r="G12" s="59"/>
      <c r="H12" s="58"/>
      <c r="I12" s="58"/>
      <c r="J12" s="58"/>
    </row>
    <row r="13" spans="1:10" s="3" customFormat="1" ht="12.75" customHeight="1">
      <c r="A13" s="58" t="s">
        <v>11</v>
      </c>
      <c r="B13" s="58">
        <v>30</v>
      </c>
      <c r="C13" s="58">
        <v>66</v>
      </c>
      <c r="D13" s="58">
        <v>1</v>
      </c>
      <c r="E13" s="57">
        <v>2003</v>
      </c>
      <c r="F13" s="59">
        <v>61775</v>
      </c>
      <c r="G13" s="59">
        <v>160513</v>
      </c>
      <c r="H13" s="58"/>
      <c r="I13" s="58"/>
      <c r="J13" s="58"/>
    </row>
    <row r="14" spans="1:10" s="3" customFormat="1" ht="12.75" customHeight="1">
      <c r="A14" s="58" t="s">
        <v>12</v>
      </c>
      <c r="B14" s="58">
        <v>42</v>
      </c>
      <c r="C14" s="58">
        <v>69</v>
      </c>
      <c r="D14" s="58">
        <v>1</v>
      </c>
      <c r="E14" s="57">
        <v>2004</v>
      </c>
      <c r="F14" s="59">
        <v>55775</v>
      </c>
      <c r="G14" s="59">
        <v>63533</v>
      </c>
      <c r="H14" s="266"/>
      <c r="I14" s="267"/>
      <c r="J14" s="58"/>
    </row>
    <row r="15" spans="1:10" s="3" customFormat="1" ht="12.75" customHeight="1">
      <c r="A15" s="58" t="s">
        <v>13</v>
      </c>
      <c r="B15" s="58">
        <v>24</v>
      </c>
      <c r="C15" s="58">
        <v>48</v>
      </c>
      <c r="D15" s="58">
        <v>1</v>
      </c>
      <c r="E15" s="57">
        <v>2005</v>
      </c>
      <c r="F15" s="58">
        <v>140195</v>
      </c>
      <c r="G15" s="58">
        <v>155919</v>
      </c>
      <c r="H15" s="266"/>
      <c r="I15" s="267"/>
      <c r="J15" s="58"/>
    </row>
    <row r="16" spans="1:10" s="4" customFormat="1" ht="12.75" customHeight="1">
      <c r="A16" s="57" t="s">
        <v>30</v>
      </c>
      <c r="B16" s="63">
        <f>SUM(B6:B15)</f>
        <v>2008</v>
      </c>
      <c r="C16" s="63">
        <f>SUM(C6:C15)</f>
        <v>4058</v>
      </c>
      <c r="D16" s="63">
        <f>SUM(D6:D15)</f>
        <v>37</v>
      </c>
      <c r="E16" s="57">
        <v>2006</v>
      </c>
      <c r="F16" s="58">
        <v>91256</v>
      </c>
      <c r="G16" s="58">
        <v>116218</v>
      </c>
      <c r="H16" s="61"/>
      <c r="I16" s="57"/>
      <c r="J16" s="57"/>
    </row>
    <row r="17" spans="1:10" s="4" customFormat="1" ht="12.75" customHeight="1">
      <c r="A17" s="57" t="s">
        <v>31</v>
      </c>
      <c r="B17" s="64">
        <v>5173</v>
      </c>
      <c r="C17" s="64">
        <v>12142</v>
      </c>
      <c r="D17" s="64">
        <v>280</v>
      </c>
      <c r="E17" s="57">
        <v>2007</v>
      </c>
      <c r="F17" s="59">
        <v>114195</v>
      </c>
      <c r="G17" s="59">
        <v>152584</v>
      </c>
      <c r="H17" s="57"/>
      <c r="I17" s="57"/>
      <c r="J17" s="57"/>
    </row>
    <row r="18" spans="1:10" s="4" customFormat="1" ht="12.75" customHeight="1">
      <c r="A18" s="65" t="s">
        <v>32</v>
      </c>
      <c r="B18" s="66">
        <f>SUM(B16:B17)</f>
        <v>7181</v>
      </c>
      <c r="C18" s="66">
        <f>SUM(C16:C17)</f>
        <v>16200</v>
      </c>
      <c r="D18" s="66">
        <f>SUM(D16:D17)</f>
        <v>317</v>
      </c>
      <c r="E18" s="64">
        <v>2008</v>
      </c>
      <c r="F18" s="67">
        <v>120669</v>
      </c>
      <c r="G18" s="67">
        <v>160052</v>
      </c>
      <c r="H18" s="57"/>
      <c r="I18" s="57"/>
      <c r="J18" s="57"/>
    </row>
    <row r="19" spans="1:10" s="3" customFormat="1" ht="12.75" customHeight="1">
      <c r="A19" s="268" t="s">
        <v>19</v>
      </c>
      <c r="B19" s="268"/>
      <c r="C19" s="57"/>
      <c r="D19" s="58"/>
      <c r="E19" s="58"/>
      <c r="F19" s="58"/>
      <c r="G19" s="58"/>
      <c r="H19" s="58"/>
      <c r="I19" s="58"/>
      <c r="J19" s="58"/>
    </row>
    <row r="20" spans="1:10" s="7" customFormat="1" ht="12.75" customHeight="1">
      <c r="A20" s="69" t="s">
        <v>18</v>
      </c>
      <c r="B20" s="57">
        <v>2005</v>
      </c>
      <c r="C20" s="57">
        <v>2006</v>
      </c>
      <c r="D20" s="57">
        <v>2007</v>
      </c>
      <c r="E20" s="61">
        <v>2008</v>
      </c>
      <c r="F20" s="57"/>
      <c r="G20" s="57"/>
      <c r="H20" s="57"/>
      <c r="I20" s="57"/>
      <c r="J20" s="57"/>
    </row>
    <row r="21" spans="1:10" s="3" customFormat="1" ht="12.75" customHeight="1">
      <c r="A21" s="58" t="s">
        <v>16</v>
      </c>
      <c r="B21" s="58" t="s">
        <v>48</v>
      </c>
      <c r="C21" s="58">
        <v>742</v>
      </c>
      <c r="D21" s="58">
        <v>770</v>
      </c>
      <c r="E21" s="58">
        <v>1826</v>
      </c>
      <c r="F21" s="58"/>
      <c r="G21" s="57"/>
      <c r="H21" s="58"/>
      <c r="I21" s="58"/>
      <c r="J21" s="58"/>
    </row>
    <row r="22" spans="1:10" s="3" customFormat="1" ht="12.75" customHeight="1">
      <c r="A22" s="58" t="s">
        <v>20</v>
      </c>
      <c r="B22" s="58" t="s">
        <v>48</v>
      </c>
      <c r="C22" s="58">
        <v>1389</v>
      </c>
      <c r="D22" s="58">
        <v>616</v>
      </c>
      <c r="E22" s="58">
        <v>1617</v>
      </c>
      <c r="F22" s="58"/>
      <c r="G22" s="57"/>
      <c r="H22" s="58"/>
      <c r="I22" s="58"/>
      <c r="J22" s="58"/>
    </row>
    <row r="23" spans="1:10" s="3" customFormat="1" ht="12.75" customHeight="1">
      <c r="A23" s="58" t="s">
        <v>21</v>
      </c>
      <c r="B23" s="58" t="s">
        <v>48</v>
      </c>
      <c r="C23" s="58">
        <v>10142</v>
      </c>
      <c r="D23" s="58">
        <v>14734</v>
      </c>
      <c r="E23" s="58">
        <v>11601</v>
      </c>
      <c r="F23" s="58"/>
      <c r="G23" s="58"/>
      <c r="H23" s="58"/>
      <c r="I23" s="58"/>
      <c r="J23" s="58"/>
    </row>
    <row r="24" spans="1:10" s="3" customFormat="1" ht="12.75" customHeight="1">
      <c r="A24" s="58"/>
      <c r="B24" s="58"/>
      <c r="C24" s="57"/>
      <c r="D24" s="58"/>
      <c r="E24" s="58"/>
      <c r="F24" s="58"/>
      <c r="G24" s="58"/>
      <c r="H24" s="58"/>
      <c r="I24" s="58"/>
      <c r="J24" s="58"/>
    </row>
    <row r="25" spans="1:10" s="7" customFormat="1" ht="12.75" customHeight="1">
      <c r="A25" s="69" t="s">
        <v>17</v>
      </c>
      <c r="B25" s="57">
        <v>2005</v>
      </c>
      <c r="C25" s="57">
        <v>2006</v>
      </c>
      <c r="D25" s="57">
        <v>2007</v>
      </c>
      <c r="E25" s="61">
        <v>2008</v>
      </c>
      <c r="F25" s="57"/>
      <c r="G25" s="57"/>
      <c r="H25" s="57"/>
      <c r="I25" s="57"/>
      <c r="J25" s="57"/>
    </row>
    <row r="26" spans="1:10" s="3" customFormat="1" ht="12.75" customHeight="1">
      <c r="A26" s="58" t="s">
        <v>16</v>
      </c>
      <c r="B26" s="58" t="s">
        <v>48</v>
      </c>
      <c r="C26" s="58">
        <v>2065</v>
      </c>
      <c r="D26" s="58">
        <v>2297</v>
      </c>
      <c r="E26" s="58">
        <v>1966</v>
      </c>
      <c r="F26" s="58"/>
      <c r="G26" s="57"/>
      <c r="H26" s="58"/>
      <c r="I26" s="58"/>
      <c r="J26" s="58"/>
    </row>
    <row r="27" spans="1:10" s="3" customFormat="1" ht="12.75" customHeight="1">
      <c r="A27" s="58" t="s">
        <v>20</v>
      </c>
      <c r="B27" s="58" t="s">
        <v>48</v>
      </c>
      <c r="C27" s="58">
        <v>2540</v>
      </c>
      <c r="D27" s="58">
        <v>2689</v>
      </c>
      <c r="E27" s="58">
        <v>2308</v>
      </c>
      <c r="F27" s="58"/>
      <c r="G27" s="57"/>
      <c r="H27" s="58"/>
      <c r="I27" s="58"/>
      <c r="J27" s="58"/>
    </row>
    <row r="28" spans="1:10" s="3" customFormat="1" ht="12.75" customHeight="1">
      <c r="A28" s="58" t="s">
        <v>21</v>
      </c>
      <c r="B28" s="58" t="s">
        <v>48</v>
      </c>
      <c r="C28" s="58">
        <v>0</v>
      </c>
      <c r="D28" s="58">
        <v>0</v>
      </c>
      <c r="E28" s="58">
        <v>10</v>
      </c>
      <c r="F28" s="58"/>
      <c r="G28" s="58"/>
      <c r="H28" s="58"/>
      <c r="I28" s="58"/>
      <c r="J28" s="58"/>
    </row>
    <row r="29" spans="1:10" s="3" customFormat="1" ht="12.75" customHeight="1">
      <c r="A29" s="70"/>
      <c r="B29" s="70"/>
      <c r="C29" s="70"/>
      <c r="D29" s="70"/>
      <c r="E29" s="70"/>
      <c r="F29" s="58"/>
      <c r="G29" s="58"/>
      <c r="H29" s="58"/>
      <c r="I29" s="58"/>
      <c r="J29" s="58"/>
    </row>
    <row r="30" spans="1:10" s="3" customFormat="1" ht="12.75" customHeight="1" thickBot="1">
      <c r="A30" s="71"/>
      <c r="B30" s="72"/>
      <c r="C30" s="73"/>
      <c r="D30" s="74"/>
      <c r="E30" s="75"/>
      <c r="F30" s="75"/>
      <c r="G30" s="75"/>
      <c r="H30" s="75"/>
      <c r="I30" s="58"/>
      <c r="J30" s="58"/>
    </row>
    <row r="31" spans="1:10" s="3" customFormat="1" ht="12.75" customHeight="1" thickBot="1">
      <c r="A31" s="269" t="s">
        <v>22</v>
      </c>
      <c r="B31" s="270"/>
      <c r="C31" s="271" t="s">
        <v>17</v>
      </c>
      <c r="D31" s="272"/>
      <c r="E31" s="76"/>
      <c r="F31" s="76"/>
      <c r="G31" s="271" t="s">
        <v>18</v>
      </c>
      <c r="H31" s="272"/>
      <c r="I31" s="77"/>
      <c r="J31" s="58"/>
    </row>
    <row r="32" spans="1:10" s="4" customFormat="1" ht="12.75" customHeight="1">
      <c r="A32" s="57" t="s">
        <v>2</v>
      </c>
      <c r="B32" s="68">
        <v>2005</v>
      </c>
      <c r="C32" s="78">
        <v>2006</v>
      </c>
      <c r="D32" s="78">
        <v>2007</v>
      </c>
      <c r="E32" s="79">
        <v>2008</v>
      </c>
      <c r="F32" s="68">
        <v>2005</v>
      </c>
      <c r="G32" s="78">
        <v>2006</v>
      </c>
      <c r="H32" s="78">
        <v>2007</v>
      </c>
      <c r="I32" s="61">
        <v>2008</v>
      </c>
      <c r="J32" s="57"/>
    </row>
    <row r="33" spans="1:10" s="3" customFormat="1" ht="12.75" customHeight="1">
      <c r="A33" s="80" t="s">
        <v>53</v>
      </c>
      <c r="B33" s="59">
        <v>4119</v>
      </c>
      <c r="C33" s="59">
        <v>5353</v>
      </c>
      <c r="D33" s="59">
        <v>6159</v>
      </c>
      <c r="E33" s="59">
        <v>5814</v>
      </c>
      <c r="F33" s="59">
        <v>2689</v>
      </c>
      <c r="G33" s="59">
        <v>1315</v>
      </c>
      <c r="H33" s="59">
        <v>567</v>
      </c>
      <c r="I33" s="58">
        <v>3375</v>
      </c>
      <c r="J33" s="58"/>
    </row>
    <row r="34" spans="1:10" s="3" customFormat="1" ht="12.75" customHeight="1">
      <c r="A34" s="80" t="s">
        <v>54</v>
      </c>
      <c r="B34" s="59">
        <v>370909</v>
      </c>
      <c r="C34" s="59">
        <v>148976</v>
      </c>
      <c r="D34" s="59">
        <v>175650</v>
      </c>
      <c r="E34" s="59">
        <v>191078</v>
      </c>
      <c r="F34" s="59">
        <v>253115</v>
      </c>
      <c r="G34" s="59">
        <v>127241</v>
      </c>
      <c r="H34" s="59">
        <v>205058</v>
      </c>
      <c r="I34" s="58">
        <v>194332</v>
      </c>
      <c r="J34" s="58"/>
    </row>
    <row r="35" spans="1:10" s="3" customFormat="1" ht="12.75" customHeight="1">
      <c r="A35" s="80" t="s">
        <v>56</v>
      </c>
      <c r="B35" s="59">
        <v>74950</v>
      </c>
      <c r="C35" s="59">
        <v>51749</v>
      </c>
      <c r="D35" s="59">
        <v>62397</v>
      </c>
      <c r="E35" s="59">
        <v>60548</v>
      </c>
      <c r="F35" s="59">
        <v>10958</v>
      </c>
      <c r="G35" s="59">
        <v>6469</v>
      </c>
      <c r="H35" s="59">
        <v>11802</v>
      </c>
      <c r="I35" s="58">
        <v>15930</v>
      </c>
      <c r="J35" s="58"/>
    </row>
    <row r="36" spans="1:10" s="3" customFormat="1" ht="12.75" customHeight="1">
      <c r="A36" s="80" t="s">
        <v>57</v>
      </c>
      <c r="B36" s="59">
        <v>64008</v>
      </c>
      <c r="C36" s="59">
        <v>29188</v>
      </c>
      <c r="D36" s="59">
        <v>55321</v>
      </c>
      <c r="E36" s="59">
        <v>41983</v>
      </c>
      <c r="F36" s="59">
        <v>1038</v>
      </c>
      <c r="G36" s="59">
        <v>1001</v>
      </c>
      <c r="H36" s="59">
        <v>0</v>
      </c>
      <c r="I36" s="58">
        <v>121</v>
      </c>
      <c r="J36" s="58"/>
    </row>
    <row r="37" spans="1:10" s="3" customFormat="1" ht="12.75" customHeight="1">
      <c r="A37" s="80" t="s">
        <v>58</v>
      </c>
      <c r="B37" s="59">
        <v>1076</v>
      </c>
      <c r="C37" s="59">
        <v>1508</v>
      </c>
      <c r="D37" s="59">
        <v>10503</v>
      </c>
      <c r="E37" s="59">
        <v>1603</v>
      </c>
      <c r="F37" s="59">
        <v>560</v>
      </c>
      <c r="G37" s="59">
        <v>129</v>
      </c>
      <c r="H37" s="59">
        <v>1778</v>
      </c>
      <c r="I37" s="58">
        <v>970</v>
      </c>
      <c r="J37" s="58"/>
    </row>
    <row r="38" spans="1:10" s="3" customFormat="1" ht="12.75" customHeight="1">
      <c r="A38" s="80" t="s">
        <v>59</v>
      </c>
      <c r="B38" s="59">
        <v>116</v>
      </c>
      <c r="C38" s="59">
        <v>190</v>
      </c>
      <c r="D38" s="59">
        <v>149</v>
      </c>
      <c r="E38" s="59">
        <v>210</v>
      </c>
      <c r="F38" s="59">
        <v>327</v>
      </c>
      <c r="G38" s="59">
        <v>303</v>
      </c>
      <c r="H38" s="59">
        <v>593</v>
      </c>
      <c r="I38" s="58">
        <v>11256</v>
      </c>
      <c r="J38" s="58"/>
    </row>
    <row r="39" spans="1:10" s="4" customFormat="1" ht="12.75" customHeight="1">
      <c r="A39" s="81" t="s">
        <v>23</v>
      </c>
      <c r="B39" s="59">
        <f>SUM(B33:B38)</f>
        <v>515178</v>
      </c>
      <c r="C39" s="59">
        <f aca="true" t="shared" si="0" ref="C39:I39">SUM(C33:C38)</f>
        <v>236964</v>
      </c>
      <c r="D39" s="59">
        <f t="shared" si="0"/>
        <v>310179</v>
      </c>
      <c r="E39" s="59">
        <f t="shared" si="0"/>
        <v>301236</v>
      </c>
      <c r="F39" s="59">
        <f t="shared" si="0"/>
        <v>268687</v>
      </c>
      <c r="G39" s="59">
        <f t="shared" si="0"/>
        <v>136458</v>
      </c>
      <c r="H39" s="59">
        <f t="shared" si="0"/>
        <v>219798</v>
      </c>
      <c r="I39" s="59">
        <f t="shared" si="0"/>
        <v>225984</v>
      </c>
      <c r="J39" s="57"/>
    </row>
    <row r="40" spans="1:10" s="4" customFormat="1" ht="12.75" customHeight="1" thickBot="1">
      <c r="A40" s="82"/>
      <c r="B40" s="83"/>
      <c r="C40" s="83"/>
      <c r="D40" s="83"/>
      <c r="E40" s="84"/>
      <c r="F40" s="85"/>
      <c r="G40" s="84"/>
      <c r="H40" s="84"/>
      <c r="I40" s="74"/>
      <c r="J40" s="86"/>
    </row>
    <row r="41" spans="1:10" s="4" customFormat="1" ht="12.75" customHeight="1" thickBot="1">
      <c r="A41" s="273" t="s">
        <v>64</v>
      </c>
      <c r="B41" s="274"/>
      <c r="C41" s="274"/>
      <c r="D41" s="60"/>
      <c r="E41" s="87"/>
      <c r="F41" s="88">
        <f>SUM(B39+F39)</f>
        <v>783865</v>
      </c>
      <c r="G41" s="89">
        <f>SUM(C39+G39)</f>
        <v>373422</v>
      </c>
      <c r="H41" s="89">
        <f>SUM(D39+H39)</f>
        <v>529977</v>
      </c>
      <c r="I41" s="90"/>
      <c r="J41" s="91"/>
    </row>
    <row r="42" spans="1:10" s="51" customFormat="1" ht="12.75" customHeight="1">
      <c r="A42" s="82"/>
      <c r="B42" s="92"/>
      <c r="C42" s="92"/>
      <c r="D42" s="92"/>
      <c r="E42" s="92"/>
      <c r="F42" s="92"/>
      <c r="G42" s="92"/>
      <c r="H42" s="92"/>
      <c r="I42" s="93"/>
      <c r="J42" s="93"/>
    </row>
    <row r="43" spans="1:10" s="4" customFormat="1" ht="12.75" customHeight="1">
      <c r="A43" s="275" t="s">
        <v>60</v>
      </c>
      <c r="B43" s="276"/>
      <c r="C43" s="94"/>
      <c r="D43" s="94"/>
      <c r="E43" s="277" t="s">
        <v>61</v>
      </c>
      <c r="F43" s="277"/>
      <c r="G43" s="277"/>
      <c r="H43" s="278" t="s">
        <v>23</v>
      </c>
      <c r="I43" s="278"/>
      <c r="J43" s="278"/>
    </row>
    <row r="44" spans="1:10" s="4" customFormat="1" ht="12.75" customHeight="1">
      <c r="A44" s="61" t="s">
        <v>2</v>
      </c>
      <c r="B44" s="61" t="s">
        <v>25</v>
      </c>
      <c r="C44" s="61" t="s">
        <v>3</v>
      </c>
      <c r="D44" s="61" t="s">
        <v>24</v>
      </c>
      <c r="E44" s="61" t="s">
        <v>25</v>
      </c>
      <c r="F44" s="61" t="s">
        <v>3</v>
      </c>
      <c r="G44" s="61" t="s">
        <v>24</v>
      </c>
      <c r="H44" s="95" t="s">
        <v>34</v>
      </c>
      <c r="I44" s="96" t="s">
        <v>33</v>
      </c>
      <c r="J44" s="95" t="s">
        <v>24</v>
      </c>
    </row>
    <row r="45" spans="1:10" s="3" customFormat="1" ht="12.75" customHeight="1">
      <c r="A45" s="97" t="s">
        <v>4</v>
      </c>
      <c r="B45" s="98">
        <v>442</v>
      </c>
      <c r="C45" s="98">
        <v>923</v>
      </c>
      <c r="D45" s="97">
        <v>19</v>
      </c>
      <c r="E45" s="97">
        <v>201</v>
      </c>
      <c r="F45" s="97">
        <v>476</v>
      </c>
      <c r="G45" s="98">
        <v>12</v>
      </c>
      <c r="H45" s="99">
        <f>SUM(B45+E45)</f>
        <v>643</v>
      </c>
      <c r="I45" s="100">
        <f>SUM(C45+F45)</f>
        <v>1399</v>
      </c>
      <c r="J45" s="99">
        <f>SUM(D45+G45)</f>
        <v>31</v>
      </c>
    </row>
    <row r="46" spans="1:10" s="3" customFormat="1" ht="12.75" customHeight="1">
      <c r="A46" s="97" t="s">
        <v>5</v>
      </c>
      <c r="B46" s="97">
        <v>1586</v>
      </c>
      <c r="C46" s="97">
        <v>3682</v>
      </c>
      <c r="D46" s="97">
        <v>72</v>
      </c>
      <c r="E46" s="97">
        <v>348</v>
      </c>
      <c r="F46" s="98">
        <v>832</v>
      </c>
      <c r="G46" s="98">
        <v>22</v>
      </c>
      <c r="H46" s="99">
        <f aca="true" t="shared" si="1" ref="H46:J57">SUM(B46+E46)</f>
        <v>1934</v>
      </c>
      <c r="I46" s="100">
        <f t="shared" si="1"/>
        <v>4514</v>
      </c>
      <c r="J46" s="99">
        <f t="shared" si="1"/>
        <v>94</v>
      </c>
    </row>
    <row r="47" spans="1:10" s="3" customFormat="1" ht="12.75" customHeight="1">
      <c r="A47" s="97" t="s">
        <v>26</v>
      </c>
      <c r="B47" s="97">
        <v>379</v>
      </c>
      <c r="C47" s="97">
        <v>872</v>
      </c>
      <c r="D47" s="97">
        <v>15</v>
      </c>
      <c r="E47" s="97">
        <v>0</v>
      </c>
      <c r="F47" s="98">
        <v>0</v>
      </c>
      <c r="G47" s="98">
        <v>0</v>
      </c>
      <c r="H47" s="99">
        <f t="shared" si="1"/>
        <v>379</v>
      </c>
      <c r="I47" s="100">
        <f t="shared" si="1"/>
        <v>872</v>
      </c>
      <c r="J47" s="99">
        <f t="shared" si="1"/>
        <v>15</v>
      </c>
    </row>
    <row r="48" spans="1:10" s="3" customFormat="1" ht="12.75" customHeight="1">
      <c r="A48" s="97" t="s">
        <v>7</v>
      </c>
      <c r="B48" s="97">
        <v>100</v>
      </c>
      <c r="C48" s="97">
        <v>275</v>
      </c>
      <c r="D48" s="97">
        <v>4</v>
      </c>
      <c r="E48" s="97">
        <v>30</v>
      </c>
      <c r="F48" s="98">
        <v>58</v>
      </c>
      <c r="G48" s="98">
        <v>3</v>
      </c>
      <c r="H48" s="99">
        <f t="shared" si="1"/>
        <v>130</v>
      </c>
      <c r="I48" s="100">
        <f t="shared" si="1"/>
        <v>333</v>
      </c>
      <c r="J48" s="99">
        <f t="shared" si="1"/>
        <v>7</v>
      </c>
    </row>
    <row r="49" spans="1:10" s="3" customFormat="1" ht="12.75" customHeight="1">
      <c r="A49" s="97" t="s">
        <v>8</v>
      </c>
      <c r="B49" s="97">
        <v>96</v>
      </c>
      <c r="C49" s="97">
        <v>258</v>
      </c>
      <c r="D49" s="97">
        <v>3</v>
      </c>
      <c r="E49" s="97">
        <v>175</v>
      </c>
      <c r="F49" s="98">
        <v>723</v>
      </c>
      <c r="G49" s="98">
        <v>10</v>
      </c>
      <c r="H49" s="99">
        <f t="shared" si="1"/>
        <v>271</v>
      </c>
      <c r="I49" s="100">
        <f t="shared" si="1"/>
        <v>981</v>
      </c>
      <c r="J49" s="99">
        <f t="shared" si="1"/>
        <v>13</v>
      </c>
    </row>
    <row r="50" spans="1:10" s="3" customFormat="1" ht="12.75" customHeight="1">
      <c r="A50" s="97" t="s">
        <v>9</v>
      </c>
      <c r="B50" s="97">
        <v>459</v>
      </c>
      <c r="C50" s="97">
        <v>911</v>
      </c>
      <c r="D50" s="97">
        <v>25</v>
      </c>
      <c r="E50" s="97">
        <v>374</v>
      </c>
      <c r="F50" s="98">
        <v>765</v>
      </c>
      <c r="G50" s="98">
        <v>48</v>
      </c>
      <c r="H50" s="99">
        <f t="shared" si="1"/>
        <v>833</v>
      </c>
      <c r="I50" s="100">
        <f t="shared" si="1"/>
        <v>1676</v>
      </c>
      <c r="J50" s="99">
        <f t="shared" si="1"/>
        <v>73</v>
      </c>
    </row>
    <row r="51" spans="1:10" s="3" customFormat="1" ht="12.75" customHeight="1">
      <c r="A51" s="97" t="s">
        <v>10</v>
      </c>
      <c r="B51" s="97">
        <v>283</v>
      </c>
      <c r="C51" s="97">
        <v>669</v>
      </c>
      <c r="D51" s="97">
        <v>13</v>
      </c>
      <c r="E51" s="97">
        <v>41</v>
      </c>
      <c r="F51" s="98">
        <v>104</v>
      </c>
      <c r="G51" s="98">
        <v>5</v>
      </c>
      <c r="H51" s="99">
        <f t="shared" si="1"/>
        <v>324</v>
      </c>
      <c r="I51" s="100">
        <f t="shared" si="1"/>
        <v>773</v>
      </c>
      <c r="J51" s="99">
        <f t="shared" si="1"/>
        <v>18</v>
      </c>
    </row>
    <row r="52" spans="1:10" s="3" customFormat="1" ht="12.75" customHeight="1">
      <c r="A52" s="97" t="s">
        <v>11</v>
      </c>
      <c r="B52" s="97">
        <v>50</v>
      </c>
      <c r="C52" s="97">
        <v>96</v>
      </c>
      <c r="D52" s="97">
        <v>2</v>
      </c>
      <c r="E52" s="97">
        <v>0</v>
      </c>
      <c r="F52" s="98">
        <v>0</v>
      </c>
      <c r="G52" s="98">
        <v>0</v>
      </c>
      <c r="H52" s="99">
        <f t="shared" si="1"/>
        <v>50</v>
      </c>
      <c r="I52" s="100">
        <f t="shared" si="1"/>
        <v>96</v>
      </c>
      <c r="J52" s="99">
        <f t="shared" si="1"/>
        <v>2</v>
      </c>
    </row>
    <row r="53" spans="1:10" s="3" customFormat="1" ht="12.75" customHeight="1">
      <c r="A53" s="97" t="s">
        <v>12</v>
      </c>
      <c r="B53" s="97">
        <v>150</v>
      </c>
      <c r="C53" s="97">
        <v>300</v>
      </c>
      <c r="D53" s="97">
        <v>5</v>
      </c>
      <c r="E53" s="97">
        <v>35</v>
      </c>
      <c r="F53" s="98">
        <v>65</v>
      </c>
      <c r="G53" s="98">
        <v>1</v>
      </c>
      <c r="H53" s="99">
        <f t="shared" si="1"/>
        <v>185</v>
      </c>
      <c r="I53" s="100">
        <f t="shared" si="1"/>
        <v>365</v>
      </c>
      <c r="J53" s="99">
        <f t="shared" si="1"/>
        <v>6</v>
      </c>
    </row>
    <row r="54" spans="1:10" s="3" customFormat="1" ht="12.75" customHeight="1">
      <c r="A54" s="97" t="s">
        <v>27</v>
      </c>
      <c r="B54" s="97">
        <v>138</v>
      </c>
      <c r="C54" s="97">
        <v>319</v>
      </c>
      <c r="D54" s="97">
        <v>6</v>
      </c>
      <c r="E54" s="97">
        <v>30</v>
      </c>
      <c r="F54" s="98">
        <v>70</v>
      </c>
      <c r="G54" s="98">
        <v>1</v>
      </c>
      <c r="H54" s="99">
        <f t="shared" si="1"/>
        <v>168</v>
      </c>
      <c r="I54" s="100">
        <f t="shared" si="1"/>
        <v>389</v>
      </c>
      <c r="J54" s="99">
        <f t="shared" si="1"/>
        <v>7</v>
      </c>
    </row>
    <row r="55" spans="1:10" s="3" customFormat="1" ht="12.75" customHeight="1">
      <c r="A55" s="97" t="s">
        <v>28</v>
      </c>
      <c r="B55" s="97">
        <v>112</v>
      </c>
      <c r="C55" s="97">
        <v>315</v>
      </c>
      <c r="D55" s="97">
        <v>5</v>
      </c>
      <c r="E55" s="97">
        <v>16</v>
      </c>
      <c r="F55" s="98">
        <v>57</v>
      </c>
      <c r="G55" s="98">
        <v>2</v>
      </c>
      <c r="H55" s="99">
        <f t="shared" si="1"/>
        <v>128</v>
      </c>
      <c r="I55" s="100">
        <f t="shared" si="1"/>
        <v>372</v>
      </c>
      <c r="J55" s="99">
        <f t="shared" si="1"/>
        <v>7</v>
      </c>
    </row>
    <row r="56" spans="1:10" s="3" customFormat="1" ht="12.75" customHeight="1">
      <c r="A56" s="97" t="s">
        <v>13</v>
      </c>
      <c r="B56" s="97">
        <v>112</v>
      </c>
      <c r="C56" s="97">
        <v>315</v>
      </c>
      <c r="D56" s="97">
        <v>5</v>
      </c>
      <c r="E56" s="97">
        <v>16</v>
      </c>
      <c r="F56" s="97">
        <v>57</v>
      </c>
      <c r="G56" s="97">
        <v>2</v>
      </c>
      <c r="H56" s="99">
        <f t="shared" si="1"/>
        <v>128</v>
      </c>
      <c r="I56" s="100">
        <f t="shared" si="1"/>
        <v>372</v>
      </c>
      <c r="J56" s="99">
        <f t="shared" si="1"/>
        <v>7</v>
      </c>
    </row>
    <row r="57" spans="1:10" s="4" customFormat="1" ht="12.75" customHeight="1">
      <c r="A57" s="61" t="s">
        <v>23</v>
      </c>
      <c r="B57" s="101">
        <f aca="true" t="shared" si="2" ref="B57:G57">SUM(B45:B56)</f>
        <v>3907</v>
      </c>
      <c r="C57" s="101">
        <f t="shared" si="2"/>
        <v>8935</v>
      </c>
      <c r="D57" s="101">
        <f t="shared" si="2"/>
        <v>174</v>
      </c>
      <c r="E57" s="101">
        <f t="shared" si="2"/>
        <v>1266</v>
      </c>
      <c r="F57" s="101">
        <f t="shared" si="2"/>
        <v>3207</v>
      </c>
      <c r="G57" s="101">
        <f t="shared" si="2"/>
        <v>106</v>
      </c>
      <c r="H57" s="102">
        <f t="shared" si="1"/>
        <v>5173</v>
      </c>
      <c r="I57" s="103">
        <f t="shared" si="1"/>
        <v>12142</v>
      </c>
      <c r="J57" s="102">
        <f t="shared" si="1"/>
        <v>280</v>
      </c>
    </row>
    <row r="58" ht="12.75" customHeight="1" thickBot="1"/>
    <row r="59" spans="1:5" ht="12.75" customHeight="1" thickBot="1">
      <c r="A59" s="251" t="s">
        <v>29</v>
      </c>
      <c r="B59" s="252"/>
      <c r="C59" s="253"/>
      <c r="D59" s="26">
        <v>19</v>
      </c>
      <c r="E59" s="27" t="s">
        <v>65</v>
      </c>
    </row>
    <row r="60" ht="12.75" customHeight="1"/>
  </sheetData>
  <sheetProtection/>
  <mergeCells count="13">
    <mergeCell ref="A43:B43"/>
    <mergeCell ref="E43:G43"/>
    <mergeCell ref="H43:J43"/>
    <mergeCell ref="A59:C59"/>
    <mergeCell ref="H8:I8"/>
    <mergeCell ref="H9:I9"/>
    <mergeCell ref="H14:I14"/>
    <mergeCell ref="H15:I15"/>
    <mergeCell ref="A19:B19"/>
    <mergeCell ref="A31:B31"/>
    <mergeCell ref="C31:D31"/>
    <mergeCell ref="G31:H31"/>
    <mergeCell ref="A41:C4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48">
      <selection activeCell="D63" sqref="D63"/>
    </sheetView>
  </sheetViews>
  <sheetFormatPr defaultColWidth="8.875" defaultRowHeight="12.75"/>
  <cols>
    <col min="1" max="10" width="8.75390625" style="104" customWidth="1"/>
    <col min="11" max="16384" width="8.875" style="104" customWidth="1"/>
  </cols>
  <sheetData>
    <row r="1" spans="1:10" ht="12.75" customHeight="1">
      <c r="A1" s="57" t="s">
        <v>0</v>
      </c>
      <c r="B1" s="57"/>
      <c r="C1" s="57"/>
      <c r="D1" s="57"/>
      <c r="E1" s="57"/>
      <c r="F1" s="57"/>
      <c r="G1" s="58"/>
      <c r="H1" s="58"/>
      <c r="I1" s="58"/>
      <c r="J1" s="58"/>
    </row>
    <row r="2" spans="1:10" ht="12.75" customHeight="1">
      <c r="A2" s="57">
        <v>2009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 customHeight="1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s="60" customFormat="1" ht="12.75" customHeight="1">
      <c r="A4" s="57" t="s">
        <v>1</v>
      </c>
      <c r="B4" s="57"/>
      <c r="C4" s="57"/>
      <c r="D4" s="57"/>
      <c r="E4" s="57" t="s">
        <v>15</v>
      </c>
      <c r="F4" s="57"/>
      <c r="G4" s="57"/>
      <c r="H4" s="57"/>
      <c r="I4" s="57"/>
      <c r="J4" s="57"/>
    </row>
    <row r="5" spans="1:10" s="60" customFormat="1" ht="12.75" customHeight="1">
      <c r="A5" s="57" t="s">
        <v>2</v>
      </c>
      <c r="B5" s="57" t="s">
        <v>25</v>
      </c>
      <c r="C5" s="57" t="s">
        <v>3</v>
      </c>
      <c r="D5" s="57" t="s">
        <v>6</v>
      </c>
      <c r="E5" s="57" t="s">
        <v>17</v>
      </c>
      <c r="F5" s="57" t="s">
        <v>16</v>
      </c>
      <c r="G5" s="57" t="s">
        <v>14</v>
      </c>
      <c r="H5" s="57"/>
      <c r="I5" s="57"/>
      <c r="J5" s="57"/>
    </row>
    <row r="6" spans="1:10" ht="12.75" customHeight="1">
      <c r="A6" s="58" t="s">
        <v>4</v>
      </c>
      <c r="B6" s="59">
        <v>1163</v>
      </c>
      <c r="C6" s="59">
        <v>2313</v>
      </c>
      <c r="D6" s="58">
        <v>18</v>
      </c>
      <c r="E6" s="57">
        <v>2005</v>
      </c>
      <c r="F6" s="58">
        <v>180830</v>
      </c>
      <c r="G6" s="58">
        <v>252324</v>
      </c>
      <c r="H6" s="58"/>
      <c r="I6" s="58"/>
      <c r="J6" s="58"/>
    </row>
    <row r="7" spans="1:10" ht="12.75" customHeight="1">
      <c r="A7" s="58" t="s">
        <v>5</v>
      </c>
      <c r="B7" s="58">
        <v>415</v>
      </c>
      <c r="C7" s="58">
        <v>833</v>
      </c>
      <c r="D7" s="58">
        <v>9</v>
      </c>
      <c r="E7" s="57">
        <v>2006</v>
      </c>
      <c r="F7" s="58">
        <v>219248</v>
      </c>
      <c r="G7" s="58">
        <v>301372</v>
      </c>
      <c r="H7" s="58"/>
      <c r="I7" s="58"/>
      <c r="J7" s="58"/>
    </row>
    <row r="8" spans="1:10" ht="12.75" customHeight="1">
      <c r="A8" s="58" t="s">
        <v>45</v>
      </c>
      <c r="B8" s="58">
        <v>48</v>
      </c>
      <c r="C8" s="58">
        <v>96</v>
      </c>
      <c r="D8" s="58">
        <v>1</v>
      </c>
      <c r="E8" s="60">
        <v>2007</v>
      </c>
      <c r="F8" s="59">
        <v>180108</v>
      </c>
      <c r="G8" s="59">
        <v>287504</v>
      </c>
      <c r="H8" s="266"/>
      <c r="I8" s="267"/>
      <c r="J8" s="58"/>
    </row>
    <row r="9" spans="1:10" ht="12.75" customHeight="1">
      <c r="A9" s="58" t="s">
        <v>7</v>
      </c>
      <c r="B9" s="58">
        <v>72</v>
      </c>
      <c r="C9" s="58">
        <v>180</v>
      </c>
      <c r="D9" s="58">
        <v>1</v>
      </c>
      <c r="E9" s="60">
        <v>2008</v>
      </c>
      <c r="F9" s="62">
        <v>192440</v>
      </c>
      <c r="G9" s="62">
        <v>325365</v>
      </c>
      <c r="H9" s="266"/>
      <c r="I9" s="267"/>
      <c r="J9" s="58"/>
    </row>
    <row r="10" spans="1:10" ht="12.75" customHeight="1">
      <c r="A10" s="58" t="s">
        <v>8</v>
      </c>
      <c r="B10" s="58">
        <v>137</v>
      </c>
      <c r="C10" s="58">
        <v>276</v>
      </c>
      <c r="D10" s="58">
        <v>3</v>
      </c>
      <c r="E10" s="60">
        <v>2009</v>
      </c>
      <c r="F10" s="104">
        <v>183745</v>
      </c>
      <c r="G10" s="104">
        <v>280026</v>
      </c>
      <c r="H10" s="61"/>
      <c r="I10" s="58"/>
      <c r="J10" s="58"/>
    </row>
    <row r="11" spans="1:10" ht="12.75" customHeight="1">
      <c r="A11" s="58" t="s">
        <v>9</v>
      </c>
      <c r="B11" s="58">
        <v>47</v>
      </c>
      <c r="C11" s="58">
        <v>98</v>
      </c>
      <c r="D11" s="58">
        <v>2</v>
      </c>
      <c r="H11" s="58"/>
      <c r="I11" s="58"/>
      <c r="J11" s="58"/>
    </row>
    <row r="12" spans="1:10" ht="12.75" customHeight="1">
      <c r="A12" s="58" t="s">
        <v>10</v>
      </c>
      <c r="B12" s="58">
        <v>75</v>
      </c>
      <c r="C12" s="58">
        <v>158</v>
      </c>
      <c r="D12" s="58">
        <v>2</v>
      </c>
      <c r="E12" s="57" t="s">
        <v>18</v>
      </c>
      <c r="F12" s="59"/>
      <c r="G12" s="59"/>
      <c r="H12" s="58"/>
      <c r="I12" s="58"/>
      <c r="J12" s="58"/>
    </row>
    <row r="13" spans="1:10" ht="12.75" customHeight="1">
      <c r="A13" s="58" t="s">
        <v>11</v>
      </c>
      <c r="B13" s="58">
        <v>30</v>
      </c>
      <c r="C13" s="58">
        <v>66</v>
      </c>
      <c r="D13" s="58">
        <v>1</v>
      </c>
      <c r="E13" s="57">
        <v>2005</v>
      </c>
      <c r="F13" s="58">
        <v>140195</v>
      </c>
      <c r="G13" s="58">
        <v>155919</v>
      </c>
      <c r="H13" s="58"/>
      <c r="I13" s="58"/>
      <c r="J13" s="58"/>
    </row>
    <row r="14" spans="1:10" ht="12.75" customHeight="1">
      <c r="A14" s="58" t="s">
        <v>12</v>
      </c>
      <c r="B14" s="58">
        <v>42</v>
      </c>
      <c r="C14" s="58">
        <v>69</v>
      </c>
      <c r="D14" s="58">
        <v>1</v>
      </c>
      <c r="E14" s="57">
        <v>2006</v>
      </c>
      <c r="F14" s="58">
        <v>91256</v>
      </c>
      <c r="G14" s="58">
        <v>116218</v>
      </c>
      <c r="H14" s="266"/>
      <c r="I14" s="267"/>
      <c r="J14" s="58"/>
    </row>
    <row r="15" spans="1:10" ht="12.75" customHeight="1">
      <c r="A15" s="58" t="s">
        <v>13</v>
      </c>
      <c r="B15" s="58">
        <v>24</v>
      </c>
      <c r="C15" s="58">
        <v>48</v>
      </c>
      <c r="D15" s="58">
        <v>1</v>
      </c>
      <c r="E15" s="57">
        <v>2007</v>
      </c>
      <c r="F15" s="59">
        <v>114195</v>
      </c>
      <c r="G15" s="59">
        <v>152584</v>
      </c>
      <c r="H15" s="266"/>
      <c r="I15" s="267"/>
      <c r="J15" s="58"/>
    </row>
    <row r="16" spans="1:10" s="60" customFormat="1" ht="12.75" customHeight="1">
      <c r="A16" s="57" t="s">
        <v>30</v>
      </c>
      <c r="B16" s="63">
        <f>SUM(B6:B15)</f>
        <v>2053</v>
      </c>
      <c r="C16" s="63">
        <f>SUM(C6:C15)</f>
        <v>4137</v>
      </c>
      <c r="D16" s="63">
        <f>SUM(D6:D15)</f>
        <v>39</v>
      </c>
      <c r="E16" s="64">
        <v>2008</v>
      </c>
      <c r="F16" s="67">
        <v>120669</v>
      </c>
      <c r="G16" s="67">
        <v>160052</v>
      </c>
      <c r="H16" s="61"/>
      <c r="I16" s="57"/>
      <c r="J16" s="57"/>
    </row>
    <row r="17" spans="1:10" s="60" customFormat="1" ht="12.75" customHeight="1">
      <c r="A17" s="57" t="s">
        <v>31</v>
      </c>
      <c r="B17" s="64">
        <v>4997</v>
      </c>
      <c r="C17" s="64">
        <v>11748</v>
      </c>
      <c r="D17" s="64">
        <v>273</v>
      </c>
      <c r="E17" s="60">
        <v>2009</v>
      </c>
      <c r="F17" s="104">
        <v>130488</v>
      </c>
      <c r="G17" s="104">
        <v>168577</v>
      </c>
      <c r="H17" s="57"/>
      <c r="I17" s="57"/>
      <c r="J17" s="57"/>
    </row>
    <row r="18" spans="1:10" s="60" customFormat="1" ht="12.75" customHeight="1">
      <c r="A18" s="65" t="s">
        <v>32</v>
      </c>
      <c r="B18" s="66">
        <f>SUM(B16:B17)</f>
        <v>7050</v>
      </c>
      <c r="C18" s="66">
        <f>SUM(C16:C17)</f>
        <v>15885</v>
      </c>
      <c r="D18" s="66">
        <f>SUM(D16:D17)</f>
        <v>312</v>
      </c>
      <c r="H18" s="57"/>
      <c r="I18" s="57"/>
      <c r="J18" s="57"/>
    </row>
    <row r="19" spans="1:10" ht="12.75" customHeight="1">
      <c r="A19" s="268" t="s">
        <v>19</v>
      </c>
      <c r="B19" s="268"/>
      <c r="C19" s="57"/>
      <c r="D19" s="58"/>
      <c r="E19" s="58"/>
      <c r="F19" s="58"/>
      <c r="G19" s="58"/>
      <c r="H19" s="58"/>
      <c r="I19" s="58"/>
      <c r="J19" s="58"/>
    </row>
    <row r="20" spans="1:10" s="60" customFormat="1" ht="12.75" customHeight="1">
      <c r="A20" s="69" t="s">
        <v>18</v>
      </c>
      <c r="B20" s="57">
        <v>2005</v>
      </c>
      <c r="C20" s="57">
        <v>2006</v>
      </c>
      <c r="D20" s="57">
        <v>2007</v>
      </c>
      <c r="E20" s="61">
        <v>2008</v>
      </c>
      <c r="F20" s="57">
        <v>2009</v>
      </c>
      <c r="G20" s="57"/>
      <c r="H20" s="57"/>
      <c r="I20" s="57"/>
      <c r="J20" s="57"/>
    </row>
    <row r="21" spans="1:10" ht="12.75" customHeight="1">
      <c r="A21" s="58" t="s">
        <v>16</v>
      </c>
      <c r="B21" s="58" t="s">
        <v>48</v>
      </c>
      <c r="C21" s="58">
        <v>742</v>
      </c>
      <c r="D21" s="58">
        <v>770</v>
      </c>
      <c r="E21" s="58">
        <v>1824</v>
      </c>
      <c r="F21" s="58">
        <v>990</v>
      </c>
      <c r="G21" s="57"/>
      <c r="H21" s="58"/>
      <c r="I21" s="58"/>
      <c r="J21" s="58"/>
    </row>
    <row r="22" spans="1:10" ht="12.75" customHeight="1">
      <c r="A22" s="58" t="s">
        <v>20</v>
      </c>
      <c r="B22" s="58" t="s">
        <v>48</v>
      </c>
      <c r="C22" s="58">
        <v>1389</v>
      </c>
      <c r="D22" s="58">
        <v>616</v>
      </c>
      <c r="E22" s="58">
        <v>1717</v>
      </c>
      <c r="F22" s="58">
        <v>921</v>
      </c>
      <c r="G22" s="57"/>
      <c r="H22" s="58"/>
      <c r="I22" s="58"/>
      <c r="J22" s="58"/>
    </row>
    <row r="23" spans="1:10" ht="12.75" customHeight="1">
      <c r="A23" s="58" t="s">
        <v>21</v>
      </c>
      <c r="B23" s="58" t="s">
        <v>48</v>
      </c>
      <c r="C23" s="58">
        <v>10142</v>
      </c>
      <c r="D23" s="58">
        <v>14734</v>
      </c>
      <c r="E23" s="58">
        <v>11601</v>
      </c>
      <c r="F23" s="58">
        <v>9529</v>
      </c>
      <c r="G23" s="58"/>
      <c r="H23" s="58"/>
      <c r="I23" s="58"/>
      <c r="J23" s="58"/>
    </row>
    <row r="24" spans="1:10" ht="12.75" customHeight="1">
      <c r="A24" s="58"/>
      <c r="B24" s="58"/>
      <c r="C24" s="57"/>
      <c r="D24" s="58"/>
      <c r="E24" s="58"/>
      <c r="F24" s="58"/>
      <c r="G24" s="58"/>
      <c r="H24" s="58"/>
      <c r="I24" s="58"/>
      <c r="J24" s="58"/>
    </row>
    <row r="25" spans="1:10" s="60" customFormat="1" ht="12.75" customHeight="1">
      <c r="A25" s="69" t="s">
        <v>17</v>
      </c>
      <c r="B25" s="57">
        <v>2005</v>
      </c>
      <c r="C25" s="57">
        <v>2006</v>
      </c>
      <c r="D25" s="57">
        <v>2007</v>
      </c>
      <c r="E25" s="61">
        <v>2008</v>
      </c>
      <c r="F25" s="57">
        <v>2009</v>
      </c>
      <c r="G25" s="57"/>
      <c r="H25" s="57"/>
      <c r="I25" s="57"/>
      <c r="J25" s="57"/>
    </row>
    <row r="26" spans="1:10" ht="12.75" customHeight="1">
      <c r="A26" s="58" t="s">
        <v>16</v>
      </c>
      <c r="B26" s="58" t="s">
        <v>48</v>
      </c>
      <c r="C26" s="58">
        <v>2065</v>
      </c>
      <c r="D26" s="58">
        <v>2297</v>
      </c>
      <c r="E26" s="58">
        <v>1966</v>
      </c>
      <c r="F26" s="58">
        <v>2568</v>
      </c>
      <c r="G26" s="57"/>
      <c r="H26" s="58"/>
      <c r="I26" s="58"/>
      <c r="J26" s="58"/>
    </row>
    <row r="27" spans="1:10" ht="12.75" customHeight="1">
      <c r="A27" s="58" t="s">
        <v>20</v>
      </c>
      <c r="B27" s="58" t="s">
        <v>48</v>
      </c>
      <c r="C27" s="58">
        <v>2540</v>
      </c>
      <c r="D27" s="58">
        <v>2689</v>
      </c>
      <c r="E27" s="58">
        <v>2308</v>
      </c>
      <c r="F27" s="58">
        <v>2697</v>
      </c>
      <c r="G27" s="57"/>
      <c r="H27" s="58"/>
      <c r="I27" s="58"/>
      <c r="J27" s="58"/>
    </row>
    <row r="28" spans="1:10" ht="12.75" customHeight="1">
      <c r="A28" s="58" t="s">
        <v>21</v>
      </c>
      <c r="B28" s="58" t="s">
        <v>48</v>
      </c>
      <c r="C28" s="58">
        <v>0</v>
      </c>
      <c r="D28" s="58">
        <v>0</v>
      </c>
      <c r="E28" s="58">
        <v>10</v>
      </c>
      <c r="F28" s="58">
        <v>7</v>
      </c>
      <c r="G28" s="58"/>
      <c r="H28" s="58"/>
      <c r="I28" s="58"/>
      <c r="J28" s="58"/>
    </row>
    <row r="29" spans="1:10" ht="12.75" customHeight="1">
      <c r="A29" s="70"/>
      <c r="B29" s="70"/>
      <c r="C29" s="70"/>
      <c r="D29" s="70"/>
      <c r="E29" s="70"/>
      <c r="F29" s="58"/>
      <c r="G29" s="58"/>
      <c r="H29" s="58"/>
      <c r="I29" s="58"/>
      <c r="J29" s="58"/>
    </row>
    <row r="30" spans="1:10" ht="12.75" customHeight="1" thickBot="1">
      <c r="A30" s="71"/>
      <c r="B30" s="72"/>
      <c r="C30" s="73"/>
      <c r="D30" s="74"/>
      <c r="E30" s="75"/>
      <c r="F30" s="75"/>
      <c r="G30" s="75"/>
      <c r="H30" s="75"/>
      <c r="I30" s="70"/>
      <c r="J30" s="70"/>
    </row>
    <row r="31" spans="1:10" ht="12.75" customHeight="1" thickBot="1">
      <c r="A31" s="269" t="s">
        <v>22</v>
      </c>
      <c r="B31" s="270"/>
      <c r="C31" s="271" t="s">
        <v>17</v>
      </c>
      <c r="D31" s="272"/>
      <c r="E31" s="76"/>
      <c r="F31" s="105"/>
      <c r="G31" s="268" t="s">
        <v>18</v>
      </c>
      <c r="H31" s="268"/>
      <c r="I31" s="282" t="s">
        <v>66</v>
      </c>
      <c r="J31" s="283"/>
    </row>
    <row r="32" spans="1:10" s="60" customFormat="1" ht="12.75" customHeight="1">
      <c r="A32" s="57" t="s">
        <v>2</v>
      </c>
      <c r="B32" s="78">
        <v>2006</v>
      </c>
      <c r="C32" s="78">
        <v>2007</v>
      </c>
      <c r="D32" s="79">
        <v>2008</v>
      </c>
      <c r="E32" s="57"/>
      <c r="F32" s="78">
        <v>2006</v>
      </c>
      <c r="G32" s="78">
        <v>2007</v>
      </c>
      <c r="H32" s="94">
        <v>2008</v>
      </c>
      <c r="I32" s="57">
        <v>2009</v>
      </c>
      <c r="J32" s="106"/>
    </row>
    <row r="33" spans="1:10" ht="12.75" customHeight="1">
      <c r="A33" s="80" t="s">
        <v>53</v>
      </c>
      <c r="B33" s="59">
        <v>5353</v>
      </c>
      <c r="C33" s="59">
        <v>6159</v>
      </c>
      <c r="D33" s="59">
        <v>5814</v>
      </c>
      <c r="E33" s="58"/>
      <c r="F33" s="59">
        <v>1315</v>
      </c>
      <c r="G33" s="59">
        <v>567</v>
      </c>
      <c r="H33" s="58">
        <v>3375</v>
      </c>
      <c r="I33" s="107">
        <v>9804</v>
      </c>
      <c r="J33" s="58"/>
    </row>
    <row r="34" spans="1:10" ht="12.75" customHeight="1">
      <c r="A34" s="80" t="s">
        <v>54</v>
      </c>
      <c r="B34" s="59">
        <v>148976</v>
      </c>
      <c r="C34" s="59">
        <v>175650</v>
      </c>
      <c r="D34" s="59">
        <v>191078</v>
      </c>
      <c r="E34" s="58"/>
      <c r="F34" s="59">
        <v>127241</v>
      </c>
      <c r="G34" s="59">
        <v>205058</v>
      </c>
      <c r="H34" s="58">
        <v>194332</v>
      </c>
      <c r="I34" s="107">
        <v>351663</v>
      </c>
      <c r="J34" s="58"/>
    </row>
    <row r="35" spans="1:10" ht="12.75" customHeight="1">
      <c r="A35" s="80" t="s">
        <v>56</v>
      </c>
      <c r="B35" s="59">
        <v>51749</v>
      </c>
      <c r="C35" s="59">
        <v>62397</v>
      </c>
      <c r="D35" s="59">
        <v>60548</v>
      </c>
      <c r="E35" s="58"/>
      <c r="F35" s="59">
        <v>6469</v>
      </c>
      <c r="G35" s="59">
        <v>11802</v>
      </c>
      <c r="H35" s="58">
        <v>15930</v>
      </c>
      <c r="I35" s="107">
        <v>69122</v>
      </c>
      <c r="J35" s="58"/>
    </row>
    <row r="36" spans="1:10" ht="12.75" customHeight="1">
      <c r="A36" s="80" t="s">
        <v>57</v>
      </c>
      <c r="B36" s="59">
        <v>29188</v>
      </c>
      <c r="C36" s="59">
        <v>55321</v>
      </c>
      <c r="D36" s="59">
        <v>41983</v>
      </c>
      <c r="E36" s="58"/>
      <c r="F36" s="59">
        <v>1001</v>
      </c>
      <c r="G36" s="59">
        <v>0</v>
      </c>
      <c r="H36" s="58">
        <v>121</v>
      </c>
      <c r="I36" s="107">
        <v>24953</v>
      </c>
      <c r="J36" s="58"/>
    </row>
    <row r="37" spans="1:10" ht="12.75" customHeight="1">
      <c r="A37" s="80" t="s">
        <v>58</v>
      </c>
      <c r="B37" s="59">
        <v>1508</v>
      </c>
      <c r="C37" s="59">
        <v>10503</v>
      </c>
      <c r="D37" s="59">
        <v>1603</v>
      </c>
      <c r="E37" s="58"/>
      <c r="F37" s="59">
        <v>129</v>
      </c>
      <c r="G37" s="59">
        <v>1778</v>
      </c>
      <c r="H37" s="58">
        <v>970</v>
      </c>
      <c r="I37" s="107">
        <v>2972</v>
      </c>
      <c r="J37" s="58"/>
    </row>
    <row r="38" spans="1:10" ht="12.75" customHeight="1">
      <c r="A38" s="80" t="s">
        <v>59</v>
      </c>
      <c r="B38" s="59">
        <v>190</v>
      </c>
      <c r="C38" s="59">
        <v>149</v>
      </c>
      <c r="D38" s="59">
        <v>210</v>
      </c>
      <c r="E38" s="58"/>
      <c r="F38" s="59">
        <v>303</v>
      </c>
      <c r="G38" s="59">
        <v>593</v>
      </c>
      <c r="H38" s="58">
        <v>11256</v>
      </c>
      <c r="I38" s="107">
        <v>3672</v>
      </c>
      <c r="J38" s="58"/>
    </row>
    <row r="39" spans="1:10" s="60" customFormat="1" ht="12.75" customHeight="1">
      <c r="A39" s="81" t="s">
        <v>23</v>
      </c>
      <c r="B39" s="59">
        <f>SUM(B32:B38)</f>
        <v>238970</v>
      </c>
      <c r="C39" s="59">
        <f>SUM(C32:C38)</f>
        <v>312186</v>
      </c>
      <c r="D39" s="59">
        <f>SUM(D32:D38)</f>
        <v>303244</v>
      </c>
      <c r="E39" s="57"/>
      <c r="F39" s="59">
        <f>SUM(F32:F38)</f>
        <v>138464</v>
      </c>
      <c r="G39" s="59">
        <f>SUM(G32:G38)</f>
        <v>221805</v>
      </c>
      <c r="H39" s="59">
        <f>SUM(H32:H38)</f>
        <v>227992</v>
      </c>
      <c r="I39" s="108">
        <v>464195</v>
      </c>
      <c r="J39" s="57"/>
    </row>
    <row r="40" spans="1:10" s="60" customFormat="1" ht="12.75" customHeight="1" thickBot="1">
      <c r="A40" s="82"/>
      <c r="B40" s="83"/>
      <c r="C40" s="83"/>
      <c r="D40" s="83"/>
      <c r="E40" s="84"/>
      <c r="F40" s="85"/>
      <c r="G40" s="84"/>
      <c r="H40" s="84"/>
      <c r="I40" s="74"/>
      <c r="J40" s="86"/>
    </row>
    <row r="41" spans="1:10" s="60" customFormat="1" ht="12.75" customHeight="1" thickBot="1">
      <c r="A41" s="273" t="s">
        <v>64</v>
      </c>
      <c r="B41" s="274"/>
      <c r="C41" s="274"/>
      <c r="E41" s="87"/>
      <c r="F41" s="88">
        <f>SUM(B39+F39)</f>
        <v>377434</v>
      </c>
      <c r="G41" s="88">
        <f>SUM(C39+G39)</f>
        <v>533991</v>
      </c>
      <c r="H41" s="88">
        <f>SUM(D39+H39)</f>
        <v>531236</v>
      </c>
      <c r="I41" s="88">
        <f>SUM(E39+I39)</f>
        <v>464195</v>
      </c>
      <c r="J41" s="91"/>
    </row>
    <row r="42" spans="1:8" s="93" customFormat="1" ht="12.75" customHeight="1">
      <c r="A42" s="82"/>
      <c r="B42" s="92"/>
      <c r="C42" s="92"/>
      <c r="D42" s="92"/>
      <c r="E42" s="92"/>
      <c r="F42" s="92"/>
      <c r="G42" s="92"/>
      <c r="H42" s="92"/>
    </row>
    <row r="43" spans="1:10" s="60" customFormat="1" ht="12.75" customHeight="1">
      <c r="A43" s="275" t="s">
        <v>60</v>
      </c>
      <c r="B43" s="276"/>
      <c r="C43" s="94"/>
      <c r="D43" s="94"/>
      <c r="E43" s="277" t="s">
        <v>61</v>
      </c>
      <c r="F43" s="277"/>
      <c r="G43" s="277"/>
      <c r="H43" s="278" t="s">
        <v>23</v>
      </c>
      <c r="I43" s="278"/>
      <c r="J43" s="278"/>
    </row>
    <row r="44" spans="1:10" s="60" customFormat="1" ht="12.75" customHeight="1">
      <c r="A44" s="61" t="s">
        <v>2</v>
      </c>
      <c r="B44" s="61" t="s">
        <v>25</v>
      </c>
      <c r="C44" s="61" t="s">
        <v>3</v>
      </c>
      <c r="D44" s="61" t="s">
        <v>24</v>
      </c>
      <c r="E44" s="61" t="s">
        <v>25</v>
      </c>
      <c r="F44" s="61" t="s">
        <v>3</v>
      </c>
      <c r="G44" s="61" t="s">
        <v>24</v>
      </c>
      <c r="H44" s="95" t="s">
        <v>34</v>
      </c>
      <c r="I44" s="96" t="s">
        <v>33</v>
      </c>
      <c r="J44" s="95" t="s">
        <v>24</v>
      </c>
    </row>
    <row r="45" spans="1:10" ht="12.75" customHeight="1">
      <c r="A45" s="97" t="s">
        <v>4</v>
      </c>
      <c r="B45" s="98">
        <v>340</v>
      </c>
      <c r="C45" s="98">
        <v>751</v>
      </c>
      <c r="D45" s="97">
        <v>15</v>
      </c>
      <c r="E45" s="97">
        <v>201</v>
      </c>
      <c r="F45" s="97">
        <v>476</v>
      </c>
      <c r="G45" s="98">
        <v>12</v>
      </c>
      <c r="H45" s="99">
        <f>SUM(B45+E45)</f>
        <v>541</v>
      </c>
      <c r="I45" s="100">
        <f>SUM(C45+F45)</f>
        <v>1227</v>
      </c>
      <c r="J45" s="99">
        <f>SUM(D45+G45)</f>
        <v>27</v>
      </c>
    </row>
    <row r="46" spans="1:10" ht="12.75" customHeight="1">
      <c r="A46" s="97" t="s">
        <v>5</v>
      </c>
      <c r="B46" s="97">
        <v>1563</v>
      </c>
      <c r="C46" s="97">
        <v>3682</v>
      </c>
      <c r="D46" s="97">
        <v>72</v>
      </c>
      <c r="E46" s="97">
        <v>348</v>
      </c>
      <c r="F46" s="98">
        <v>832</v>
      </c>
      <c r="G46" s="98">
        <v>22</v>
      </c>
      <c r="H46" s="99">
        <f aca="true" t="shared" si="0" ref="H46:J57">SUM(B46+E46)</f>
        <v>1911</v>
      </c>
      <c r="I46" s="100">
        <f t="shared" si="0"/>
        <v>4514</v>
      </c>
      <c r="J46" s="99">
        <f t="shared" si="0"/>
        <v>94</v>
      </c>
    </row>
    <row r="47" spans="1:10" ht="12.75" customHeight="1">
      <c r="A47" s="97" t="s">
        <v>26</v>
      </c>
      <c r="B47" s="97">
        <v>379</v>
      </c>
      <c r="C47" s="97">
        <v>872</v>
      </c>
      <c r="D47" s="97">
        <v>15</v>
      </c>
      <c r="E47" s="97">
        <v>0</v>
      </c>
      <c r="F47" s="98">
        <v>0</v>
      </c>
      <c r="G47" s="98">
        <v>0</v>
      </c>
      <c r="H47" s="99">
        <f t="shared" si="0"/>
        <v>379</v>
      </c>
      <c r="I47" s="100">
        <f t="shared" si="0"/>
        <v>872</v>
      </c>
      <c r="J47" s="99">
        <f t="shared" si="0"/>
        <v>15</v>
      </c>
    </row>
    <row r="48" spans="1:10" ht="12.75" customHeight="1">
      <c r="A48" s="97" t="s">
        <v>7</v>
      </c>
      <c r="B48" s="97">
        <v>100</v>
      </c>
      <c r="C48" s="97">
        <v>275</v>
      </c>
      <c r="D48" s="97">
        <v>4</v>
      </c>
      <c r="E48" s="97">
        <v>30</v>
      </c>
      <c r="F48" s="98">
        <v>58</v>
      </c>
      <c r="G48" s="98">
        <v>3</v>
      </c>
      <c r="H48" s="99">
        <f t="shared" si="0"/>
        <v>130</v>
      </c>
      <c r="I48" s="100">
        <f t="shared" si="0"/>
        <v>333</v>
      </c>
      <c r="J48" s="99">
        <f t="shared" si="0"/>
        <v>7</v>
      </c>
    </row>
    <row r="49" spans="1:10" ht="12.75" customHeight="1">
      <c r="A49" s="97" t="s">
        <v>8</v>
      </c>
      <c r="B49" s="97">
        <v>96</v>
      </c>
      <c r="C49" s="97">
        <v>258</v>
      </c>
      <c r="D49" s="97">
        <v>3</v>
      </c>
      <c r="E49" s="97">
        <v>175</v>
      </c>
      <c r="F49" s="98">
        <v>723</v>
      </c>
      <c r="G49" s="98">
        <v>10</v>
      </c>
      <c r="H49" s="99">
        <f t="shared" si="0"/>
        <v>271</v>
      </c>
      <c r="I49" s="100">
        <f t="shared" si="0"/>
        <v>981</v>
      </c>
      <c r="J49" s="99">
        <f t="shared" si="0"/>
        <v>13</v>
      </c>
    </row>
    <row r="50" spans="1:10" ht="12.75" customHeight="1">
      <c r="A50" s="97" t="s">
        <v>9</v>
      </c>
      <c r="B50" s="97">
        <v>459</v>
      </c>
      <c r="C50" s="97">
        <v>911</v>
      </c>
      <c r="D50" s="97">
        <v>25</v>
      </c>
      <c r="E50" s="97">
        <v>374</v>
      </c>
      <c r="F50" s="98">
        <v>765</v>
      </c>
      <c r="G50" s="98">
        <v>48</v>
      </c>
      <c r="H50" s="99">
        <f t="shared" si="0"/>
        <v>833</v>
      </c>
      <c r="I50" s="100">
        <f t="shared" si="0"/>
        <v>1676</v>
      </c>
      <c r="J50" s="99">
        <f t="shared" si="0"/>
        <v>73</v>
      </c>
    </row>
    <row r="51" spans="1:10" ht="12.75" customHeight="1">
      <c r="A51" s="97" t="s">
        <v>10</v>
      </c>
      <c r="B51" s="97">
        <v>283</v>
      </c>
      <c r="C51" s="97">
        <v>669</v>
      </c>
      <c r="D51" s="97">
        <v>13</v>
      </c>
      <c r="E51" s="97">
        <v>41</v>
      </c>
      <c r="F51" s="98">
        <v>104</v>
      </c>
      <c r="G51" s="98">
        <v>5</v>
      </c>
      <c r="H51" s="99">
        <f t="shared" si="0"/>
        <v>324</v>
      </c>
      <c r="I51" s="100">
        <f t="shared" si="0"/>
        <v>773</v>
      </c>
      <c r="J51" s="99">
        <f t="shared" si="0"/>
        <v>18</v>
      </c>
    </row>
    <row r="52" spans="1:10" ht="12.75" customHeight="1">
      <c r="A52" s="97" t="s">
        <v>11</v>
      </c>
      <c r="B52" s="97">
        <v>50</v>
      </c>
      <c r="C52" s="97">
        <v>96</v>
      </c>
      <c r="D52" s="97">
        <v>2</v>
      </c>
      <c r="E52" s="97">
        <v>0</v>
      </c>
      <c r="F52" s="98">
        <v>0</v>
      </c>
      <c r="G52" s="98">
        <v>0</v>
      </c>
      <c r="H52" s="99">
        <f t="shared" si="0"/>
        <v>50</v>
      </c>
      <c r="I52" s="100">
        <f t="shared" si="0"/>
        <v>96</v>
      </c>
      <c r="J52" s="99">
        <f t="shared" si="0"/>
        <v>2</v>
      </c>
    </row>
    <row r="53" spans="1:10" ht="12.75" customHeight="1">
      <c r="A53" s="97" t="s">
        <v>12</v>
      </c>
      <c r="B53" s="97">
        <v>150</v>
      </c>
      <c r="C53" s="97">
        <v>300</v>
      </c>
      <c r="D53" s="97">
        <v>5</v>
      </c>
      <c r="E53" s="97">
        <v>35</v>
      </c>
      <c r="F53" s="98">
        <v>65</v>
      </c>
      <c r="G53" s="98">
        <v>1</v>
      </c>
      <c r="H53" s="99">
        <f t="shared" si="0"/>
        <v>185</v>
      </c>
      <c r="I53" s="100">
        <f t="shared" si="0"/>
        <v>365</v>
      </c>
      <c r="J53" s="99">
        <f t="shared" si="0"/>
        <v>6</v>
      </c>
    </row>
    <row r="54" spans="1:10" ht="12.75" customHeight="1">
      <c r="A54" s="97" t="s">
        <v>27</v>
      </c>
      <c r="B54" s="97">
        <v>138</v>
      </c>
      <c r="C54" s="97">
        <v>319</v>
      </c>
      <c r="D54" s="97">
        <v>6</v>
      </c>
      <c r="E54" s="97">
        <v>30</v>
      </c>
      <c r="F54" s="98">
        <v>70</v>
      </c>
      <c r="G54" s="98">
        <v>1</v>
      </c>
      <c r="H54" s="99">
        <f t="shared" si="0"/>
        <v>168</v>
      </c>
      <c r="I54" s="100">
        <f t="shared" si="0"/>
        <v>389</v>
      </c>
      <c r="J54" s="99">
        <f t="shared" si="0"/>
        <v>7</v>
      </c>
    </row>
    <row r="55" spans="1:10" ht="12.75" customHeight="1">
      <c r="A55" s="97" t="s">
        <v>28</v>
      </c>
      <c r="B55" s="97">
        <v>40</v>
      </c>
      <c r="C55" s="97">
        <v>84</v>
      </c>
      <c r="D55" s="97">
        <v>2</v>
      </c>
      <c r="E55" s="97">
        <v>37</v>
      </c>
      <c r="F55" s="98">
        <v>65</v>
      </c>
      <c r="G55" s="98">
        <v>2</v>
      </c>
      <c r="H55" s="99">
        <f t="shared" si="0"/>
        <v>77</v>
      </c>
      <c r="I55" s="100">
        <f t="shared" si="0"/>
        <v>149</v>
      </c>
      <c r="J55" s="99">
        <f t="shared" si="0"/>
        <v>4</v>
      </c>
    </row>
    <row r="56" spans="1:10" ht="12.75" customHeight="1">
      <c r="A56" s="97" t="s">
        <v>13</v>
      </c>
      <c r="B56" s="97">
        <v>112</v>
      </c>
      <c r="C56" s="97">
        <v>315</v>
      </c>
      <c r="D56" s="97">
        <v>5</v>
      </c>
      <c r="E56" s="97">
        <v>16</v>
      </c>
      <c r="F56" s="97">
        <v>57</v>
      </c>
      <c r="G56" s="97">
        <v>2</v>
      </c>
      <c r="H56" s="99">
        <f t="shared" si="0"/>
        <v>128</v>
      </c>
      <c r="I56" s="100">
        <f t="shared" si="0"/>
        <v>372</v>
      </c>
      <c r="J56" s="99">
        <f t="shared" si="0"/>
        <v>7</v>
      </c>
    </row>
    <row r="57" spans="1:10" s="60" customFormat="1" ht="12.75" customHeight="1">
      <c r="A57" s="61" t="s">
        <v>23</v>
      </c>
      <c r="B57" s="101">
        <f aca="true" t="shared" si="1" ref="B57:G57">SUM(B45:B56)</f>
        <v>3710</v>
      </c>
      <c r="C57" s="101">
        <f t="shared" si="1"/>
        <v>8532</v>
      </c>
      <c r="D57" s="101">
        <f t="shared" si="1"/>
        <v>167</v>
      </c>
      <c r="E57" s="101">
        <f t="shared" si="1"/>
        <v>1287</v>
      </c>
      <c r="F57" s="101">
        <f t="shared" si="1"/>
        <v>3215</v>
      </c>
      <c r="G57" s="101">
        <f t="shared" si="1"/>
        <v>106</v>
      </c>
      <c r="H57" s="102">
        <f t="shared" si="0"/>
        <v>4997</v>
      </c>
      <c r="I57" s="103">
        <f t="shared" si="0"/>
        <v>11747</v>
      </c>
      <c r="J57" s="102">
        <f t="shared" si="0"/>
        <v>273</v>
      </c>
    </row>
    <row r="58" ht="12.75" customHeight="1" thickBot="1"/>
    <row r="59" spans="1:5" ht="12.75" customHeight="1" thickBot="1">
      <c r="A59" s="279" t="s">
        <v>29</v>
      </c>
      <c r="B59" s="280"/>
      <c r="C59" s="281"/>
      <c r="D59" s="109">
        <v>19</v>
      </c>
      <c r="E59" s="110" t="s">
        <v>65</v>
      </c>
    </row>
  </sheetData>
  <sheetProtection/>
  <mergeCells count="14">
    <mergeCell ref="A41:C41"/>
    <mergeCell ref="A43:B43"/>
    <mergeCell ref="E43:G43"/>
    <mergeCell ref="H43:J43"/>
    <mergeCell ref="A59:C59"/>
    <mergeCell ref="H8:I8"/>
    <mergeCell ref="H9:I9"/>
    <mergeCell ref="H14:I14"/>
    <mergeCell ref="H15:I15"/>
    <mergeCell ref="A19:B19"/>
    <mergeCell ref="A31:B31"/>
    <mergeCell ref="C31:D31"/>
    <mergeCell ref="G31:H31"/>
    <mergeCell ref="I31:J3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48">
      <selection activeCell="A59" sqref="A1:IV59"/>
    </sheetView>
  </sheetViews>
  <sheetFormatPr defaultColWidth="8.75390625" defaultRowHeight="12.75"/>
  <cols>
    <col min="1" max="16384" width="8.75390625" style="104" customWidth="1"/>
  </cols>
  <sheetData>
    <row r="1" spans="1:10" ht="12.75" customHeight="1">
      <c r="A1" s="57" t="s">
        <v>0</v>
      </c>
      <c r="B1" s="57"/>
      <c r="C1" s="57"/>
      <c r="D1" s="57"/>
      <c r="E1" s="57"/>
      <c r="F1" s="57"/>
      <c r="G1" s="58"/>
      <c r="H1" s="58"/>
      <c r="I1" s="58"/>
      <c r="J1" s="58"/>
    </row>
    <row r="2" spans="1:10" ht="12.75" customHeight="1">
      <c r="A2" s="57">
        <v>2010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 customHeight="1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s="60" customFormat="1" ht="12.75" customHeight="1">
      <c r="A4" s="57" t="s">
        <v>1</v>
      </c>
      <c r="B4" s="57"/>
      <c r="C4" s="57"/>
      <c r="D4" s="57"/>
      <c r="E4" s="57" t="s">
        <v>15</v>
      </c>
      <c r="F4" s="57"/>
      <c r="G4" s="57"/>
      <c r="H4" s="57"/>
      <c r="I4" s="57"/>
      <c r="J4" s="57"/>
    </row>
    <row r="5" spans="1:10" s="60" customFormat="1" ht="12.75" customHeight="1">
      <c r="A5" s="57" t="s">
        <v>2</v>
      </c>
      <c r="B5" s="57" t="s">
        <v>25</v>
      </c>
      <c r="C5" s="57" t="s">
        <v>3</v>
      </c>
      <c r="D5" s="57" t="s">
        <v>6</v>
      </c>
      <c r="E5" s="57" t="s">
        <v>17</v>
      </c>
      <c r="F5" s="57" t="s">
        <v>16</v>
      </c>
      <c r="G5" s="57" t="s">
        <v>14</v>
      </c>
      <c r="H5" s="57"/>
      <c r="I5" s="57"/>
      <c r="J5" s="57"/>
    </row>
    <row r="6" spans="1:10" ht="12.75" customHeight="1">
      <c r="A6" s="58" t="s">
        <v>4</v>
      </c>
      <c r="B6" s="59">
        <v>1163</v>
      </c>
      <c r="C6" s="59">
        <v>2313</v>
      </c>
      <c r="D6" s="58">
        <v>18</v>
      </c>
      <c r="E6" s="57">
        <v>2005</v>
      </c>
      <c r="F6" s="58">
        <v>180830</v>
      </c>
      <c r="G6" s="58">
        <v>252324</v>
      </c>
      <c r="H6" s="58"/>
      <c r="I6" s="58"/>
      <c r="J6" s="58"/>
    </row>
    <row r="7" spans="1:10" ht="12.75" customHeight="1">
      <c r="A7" s="58" t="s">
        <v>5</v>
      </c>
      <c r="B7" s="58">
        <v>415</v>
      </c>
      <c r="C7" s="58">
        <v>833</v>
      </c>
      <c r="D7" s="58">
        <v>9</v>
      </c>
      <c r="E7" s="57">
        <v>2006</v>
      </c>
      <c r="F7" s="58">
        <v>219248</v>
      </c>
      <c r="G7" s="58">
        <v>301372</v>
      </c>
      <c r="H7" s="58"/>
      <c r="I7" s="58"/>
      <c r="J7" s="58"/>
    </row>
    <row r="8" spans="1:10" ht="12.75" customHeight="1">
      <c r="A8" s="58" t="s">
        <v>26</v>
      </c>
      <c r="B8" s="58">
        <v>108</v>
      </c>
      <c r="C8" s="58">
        <v>216</v>
      </c>
      <c r="D8" s="58">
        <v>2</v>
      </c>
      <c r="E8" s="60">
        <v>2007</v>
      </c>
      <c r="F8" s="59">
        <v>180108</v>
      </c>
      <c r="G8" s="59">
        <v>287504</v>
      </c>
      <c r="H8" s="266"/>
      <c r="I8" s="267"/>
      <c r="J8" s="58"/>
    </row>
    <row r="9" spans="1:10" ht="12.75" customHeight="1">
      <c r="A9" s="58" t="s">
        <v>7</v>
      </c>
      <c r="B9" s="58">
        <v>72</v>
      </c>
      <c r="C9" s="58">
        <v>180</v>
      </c>
      <c r="D9" s="58">
        <v>1</v>
      </c>
      <c r="E9" s="60">
        <v>2008</v>
      </c>
      <c r="F9" s="98">
        <v>192440</v>
      </c>
      <c r="G9" s="98">
        <v>325365</v>
      </c>
      <c r="H9" s="266"/>
      <c r="I9" s="267"/>
      <c r="J9" s="58"/>
    </row>
    <row r="10" spans="1:10" ht="12.75" customHeight="1">
      <c r="A10" s="58" t="s">
        <v>8</v>
      </c>
      <c r="B10" s="58">
        <v>137</v>
      </c>
      <c r="C10" s="58">
        <v>276</v>
      </c>
      <c r="D10" s="58">
        <v>3</v>
      </c>
      <c r="E10" s="60">
        <v>2009</v>
      </c>
      <c r="F10" s="59">
        <v>183745</v>
      </c>
      <c r="G10" s="59">
        <v>280026</v>
      </c>
      <c r="H10" s="61"/>
      <c r="I10" s="58"/>
      <c r="J10" s="58"/>
    </row>
    <row r="11" spans="1:10" ht="12.75" customHeight="1">
      <c r="A11" s="58" t="s">
        <v>9</v>
      </c>
      <c r="B11" s="58">
        <v>69</v>
      </c>
      <c r="C11" s="58">
        <v>144</v>
      </c>
      <c r="D11" s="58">
        <v>3</v>
      </c>
      <c r="E11" s="60">
        <v>2010</v>
      </c>
      <c r="F11" s="111">
        <v>210434</v>
      </c>
      <c r="G11" s="111">
        <v>336923</v>
      </c>
      <c r="H11" s="58"/>
      <c r="I11" s="58"/>
      <c r="J11" s="58"/>
    </row>
    <row r="12" spans="1:10" ht="12.75" customHeight="1">
      <c r="A12" s="58" t="s">
        <v>10</v>
      </c>
      <c r="B12" s="58">
        <v>75</v>
      </c>
      <c r="C12" s="58">
        <v>158</v>
      </c>
      <c r="D12" s="58">
        <v>2</v>
      </c>
      <c r="E12" s="57" t="s">
        <v>18</v>
      </c>
      <c r="F12" s="59"/>
      <c r="G12" s="59"/>
      <c r="H12" s="58"/>
      <c r="I12" s="58"/>
      <c r="J12" s="58"/>
    </row>
    <row r="13" spans="1:10" ht="12.75" customHeight="1">
      <c r="A13" s="58" t="s">
        <v>11</v>
      </c>
      <c r="B13" s="58">
        <v>30</v>
      </c>
      <c r="C13" s="58">
        <v>66</v>
      </c>
      <c r="D13" s="58">
        <v>1</v>
      </c>
      <c r="E13" s="57">
        <v>2005</v>
      </c>
      <c r="F13" s="58">
        <v>140195</v>
      </c>
      <c r="G13" s="58">
        <v>155919</v>
      </c>
      <c r="H13" s="58"/>
      <c r="I13" s="58"/>
      <c r="J13" s="58"/>
    </row>
    <row r="14" spans="1:10" ht="12.75" customHeight="1">
      <c r="A14" s="58" t="s">
        <v>12</v>
      </c>
      <c r="B14" s="58">
        <v>42</v>
      </c>
      <c r="C14" s="58">
        <v>69</v>
      </c>
      <c r="D14" s="58">
        <v>1</v>
      </c>
      <c r="E14" s="57">
        <v>2006</v>
      </c>
      <c r="F14" s="58">
        <v>91256</v>
      </c>
      <c r="G14" s="58">
        <v>116218</v>
      </c>
      <c r="H14" s="266"/>
      <c r="I14" s="267"/>
      <c r="J14" s="58"/>
    </row>
    <row r="15" spans="1:10" ht="12.75" customHeight="1">
      <c r="A15" s="58" t="s">
        <v>13</v>
      </c>
      <c r="B15" s="58">
        <v>24</v>
      </c>
      <c r="C15" s="58">
        <v>48</v>
      </c>
      <c r="D15" s="58">
        <v>1</v>
      </c>
      <c r="E15" s="57">
        <v>2007</v>
      </c>
      <c r="F15" s="59">
        <v>114195</v>
      </c>
      <c r="G15" s="59">
        <v>152584</v>
      </c>
      <c r="H15" s="266"/>
      <c r="I15" s="267"/>
      <c r="J15" s="58"/>
    </row>
    <row r="16" spans="1:10" s="60" customFormat="1" ht="12.75" customHeight="1">
      <c r="A16" s="57" t="s">
        <v>30</v>
      </c>
      <c r="B16" s="63">
        <f>SUM(B6:B15)</f>
        <v>2135</v>
      </c>
      <c r="C16" s="63">
        <f>SUM(C6:C15)</f>
        <v>4303</v>
      </c>
      <c r="D16" s="63">
        <f>SUM(D6:D15)</f>
        <v>41</v>
      </c>
      <c r="E16" s="64">
        <v>2008</v>
      </c>
      <c r="F16" s="98">
        <v>120669</v>
      </c>
      <c r="G16" s="98">
        <v>160052</v>
      </c>
      <c r="H16" s="61"/>
      <c r="I16" s="57"/>
      <c r="J16" s="57"/>
    </row>
    <row r="17" spans="1:10" s="60" customFormat="1" ht="12.75" customHeight="1">
      <c r="A17" s="57" t="s">
        <v>31</v>
      </c>
      <c r="B17" s="64">
        <v>5102</v>
      </c>
      <c r="C17" s="64">
        <v>12306</v>
      </c>
      <c r="D17" s="64">
        <v>302</v>
      </c>
      <c r="E17" s="57">
        <v>2009</v>
      </c>
      <c r="F17" s="59">
        <v>130488</v>
      </c>
      <c r="G17" s="59">
        <v>168577</v>
      </c>
      <c r="H17" s="57"/>
      <c r="I17" s="57"/>
      <c r="J17" s="57"/>
    </row>
    <row r="18" spans="1:10" s="60" customFormat="1" ht="12.75" customHeight="1">
      <c r="A18" s="65" t="s">
        <v>32</v>
      </c>
      <c r="B18" s="66">
        <f>SUM(B16:B17)</f>
        <v>7237</v>
      </c>
      <c r="C18" s="66">
        <f>SUM(C16:C17)</f>
        <v>16609</v>
      </c>
      <c r="D18" s="66">
        <f>SUM(D16:D17)</f>
        <v>343</v>
      </c>
      <c r="E18" s="60">
        <v>2010</v>
      </c>
      <c r="F18" s="111">
        <v>143497</v>
      </c>
      <c r="G18" s="111">
        <v>188096</v>
      </c>
      <c r="H18" s="57"/>
      <c r="I18" s="57"/>
      <c r="J18" s="57"/>
    </row>
    <row r="19" spans="1:10" ht="12.75" customHeight="1">
      <c r="A19" s="268" t="s">
        <v>19</v>
      </c>
      <c r="B19" s="268"/>
      <c r="C19" s="57"/>
      <c r="D19" s="58"/>
      <c r="E19" s="58"/>
      <c r="F19" s="58"/>
      <c r="G19" s="58"/>
      <c r="H19" s="58"/>
      <c r="I19" s="58"/>
      <c r="J19" s="58"/>
    </row>
    <row r="20" spans="1:10" s="60" customFormat="1" ht="12.75" customHeight="1">
      <c r="A20" s="69" t="s">
        <v>18</v>
      </c>
      <c r="B20" s="57">
        <v>2005</v>
      </c>
      <c r="C20" s="57">
        <v>2006</v>
      </c>
      <c r="D20" s="57">
        <v>2007</v>
      </c>
      <c r="E20" s="61">
        <v>2008</v>
      </c>
      <c r="F20" s="57">
        <v>2009</v>
      </c>
      <c r="G20" s="58">
        <v>2010</v>
      </c>
      <c r="H20" s="57"/>
      <c r="I20" s="57"/>
      <c r="J20" s="57"/>
    </row>
    <row r="21" spans="1:10" ht="12.75" customHeight="1">
      <c r="A21" s="58" t="s">
        <v>16</v>
      </c>
      <c r="B21" s="58" t="s">
        <v>48</v>
      </c>
      <c r="C21" s="58">
        <v>742</v>
      </c>
      <c r="D21" s="58">
        <v>770</v>
      </c>
      <c r="E21" s="58">
        <v>1824</v>
      </c>
      <c r="F21" s="58">
        <v>990</v>
      </c>
      <c r="G21" s="58">
        <v>1066</v>
      </c>
      <c r="H21" s="58"/>
      <c r="I21" s="58"/>
      <c r="J21" s="58"/>
    </row>
    <row r="22" spans="1:10" ht="12.75" customHeight="1">
      <c r="A22" s="58" t="s">
        <v>20</v>
      </c>
      <c r="B22" s="58" t="s">
        <v>48</v>
      </c>
      <c r="C22" s="58">
        <v>1389</v>
      </c>
      <c r="D22" s="58">
        <v>616</v>
      </c>
      <c r="E22" s="58">
        <v>1717</v>
      </c>
      <c r="F22" s="58">
        <v>921</v>
      </c>
      <c r="G22" s="58">
        <v>951</v>
      </c>
      <c r="H22" s="58"/>
      <c r="I22" s="58"/>
      <c r="J22" s="58"/>
    </row>
    <row r="23" spans="1:10" ht="12.75" customHeight="1">
      <c r="A23" s="58" t="s">
        <v>21</v>
      </c>
      <c r="B23" s="58" t="s">
        <v>48</v>
      </c>
      <c r="C23" s="58">
        <v>10142</v>
      </c>
      <c r="D23" s="58">
        <v>14734</v>
      </c>
      <c r="E23" s="58">
        <v>11601</v>
      </c>
      <c r="F23" s="58">
        <v>9529</v>
      </c>
      <c r="G23" s="58">
        <v>13412</v>
      </c>
      <c r="H23" s="58"/>
      <c r="I23" s="58"/>
      <c r="J23" s="58"/>
    </row>
    <row r="24" spans="1:10" ht="12.75" customHeight="1">
      <c r="A24" s="58"/>
      <c r="B24" s="58"/>
      <c r="C24" s="57"/>
      <c r="D24" s="58"/>
      <c r="E24" s="58"/>
      <c r="F24" s="58"/>
      <c r="G24" s="58"/>
      <c r="H24" s="58"/>
      <c r="I24" s="58"/>
      <c r="J24" s="58"/>
    </row>
    <row r="25" spans="1:10" s="60" customFormat="1" ht="12.75" customHeight="1">
      <c r="A25" s="69" t="s">
        <v>17</v>
      </c>
      <c r="B25" s="57">
        <v>2005</v>
      </c>
      <c r="C25" s="57">
        <v>2006</v>
      </c>
      <c r="D25" s="57">
        <v>2007</v>
      </c>
      <c r="E25" s="61">
        <v>2008</v>
      </c>
      <c r="F25" s="57">
        <v>2009</v>
      </c>
      <c r="G25" s="57">
        <v>2010</v>
      </c>
      <c r="H25" s="57"/>
      <c r="I25" s="57"/>
      <c r="J25" s="57"/>
    </row>
    <row r="26" spans="1:10" ht="12.75" customHeight="1">
      <c r="A26" s="58" t="s">
        <v>16</v>
      </c>
      <c r="B26" s="58" t="s">
        <v>48</v>
      </c>
      <c r="C26" s="58">
        <v>2065</v>
      </c>
      <c r="D26" s="58">
        <v>2297</v>
      </c>
      <c r="E26" s="58">
        <v>1966</v>
      </c>
      <c r="F26" s="58">
        <v>2568</v>
      </c>
      <c r="G26" s="58">
        <v>3523</v>
      </c>
      <c r="H26" s="58"/>
      <c r="I26" s="58"/>
      <c r="J26" s="58"/>
    </row>
    <row r="27" spans="1:10" ht="12.75" customHeight="1">
      <c r="A27" s="58" t="s">
        <v>20</v>
      </c>
      <c r="B27" s="58" t="s">
        <v>48</v>
      </c>
      <c r="C27" s="58">
        <v>2540</v>
      </c>
      <c r="D27" s="58">
        <v>2689</v>
      </c>
      <c r="E27" s="58">
        <v>2308</v>
      </c>
      <c r="F27" s="58">
        <v>2697</v>
      </c>
      <c r="G27" s="58">
        <v>3459</v>
      </c>
      <c r="H27" s="58"/>
      <c r="I27" s="58"/>
      <c r="J27" s="58"/>
    </row>
    <row r="28" spans="1:10" ht="12.75" customHeight="1">
      <c r="A28" s="58" t="s">
        <v>21</v>
      </c>
      <c r="B28" s="58" t="s">
        <v>48</v>
      </c>
      <c r="C28" s="58">
        <v>0</v>
      </c>
      <c r="D28" s="58">
        <v>0</v>
      </c>
      <c r="E28" s="58">
        <v>10</v>
      </c>
      <c r="F28" s="58">
        <v>7</v>
      </c>
      <c r="G28" s="58">
        <v>8</v>
      </c>
      <c r="H28" s="58"/>
      <c r="I28" s="58"/>
      <c r="J28" s="58"/>
    </row>
    <row r="29" spans="1:10" ht="12.75" customHeight="1">
      <c r="A29" s="70"/>
      <c r="B29" s="70"/>
      <c r="C29" s="70"/>
      <c r="D29" s="70"/>
      <c r="E29" s="70"/>
      <c r="F29" s="58"/>
      <c r="G29" s="58"/>
      <c r="H29" s="58"/>
      <c r="I29" s="58"/>
      <c r="J29" s="58"/>
    </row>
    <row r="30" spans="1:10" ht="12.75" customHeight="1" thickBot="1">
      <c r="A30" s="71"/>
      <c r="B30" s="72"/>
      <c r="C30" s="73"/>
      <c r="D30" s="74"/>
      <c r="E30" s="75"/>
      <c r="F30" s="75"/>
      <c r="G30" s="75"/>
      <c r="H30" s="75"/>
      <c r="I30" s="70"/>
      <c r="J30" s="70"/>
    </row>
    <row r="31" spans="1:10" ht="12.75" customHeight="1" thickBot="1">
      <c r="A31" s="269" t="s">
        <v>22</v>
      </c>
      <c r="B31" s="270"/>
      <c r="C31" s="271"/>
      <c r="D31" s="272"/>
      <c r="E31" s="112"/>
      <c r="F31" s="113"/>
      <c r="G31" s="284"/>
      <c r="H31" s="284"/>
      <c r="I31" s="285"/>
      <c r="J31" s="286"/>
    </row>
    <row r="32" spans="1:10" s="60" customFormat="1" ht="12.75" customHeight="1">
      <c r="A32" s="57" t="s">
        <v>2</v>
      </c>
      <c r="B32" s="78">
        <v>2010</v>
      </c>
      <c r="C32" s="78"/>
      <c r="D32" s="79"/>
      <c r="E32" s="61"/>
      <c r="F32" s="114"/>
      <c r="G32" s="114"/>
      <c r="H32" s="94"/>
      <c r="I32" s="61"/>
      <c r="J32" s="94"/>
    </row>
    <row r="33" spans="1:10" ht="12.75" customHeight="1">
      <c r="A33" s="115" t="s">
        <v>35</v>
      </c>
      <c r="B33" s="116">
        <v>10043</v>
      </c>
      <c r="C33" s="59"/>
      <c r="D33" s="59"/>
      <c r="E33" s="117"/>
      <c r="F33" s="98"/>
      <c r="G33" s="98"/>
      <c r="H33" s="97"/>
      <c r="I33" s="97"/>
      <c r="J33" s="97"/>
    </row>
    <row r="34" spans="1:10" ht="12.75" customHeight="1">
      <c r="A34" s="115" t="s">
        <v>36</v>
      </c>
      <c r="B34" s="116">
        <v>90323</v>
      </c>
      <c r="C34" s="59"/>
      <c r="D34" s="59"/>
      <c r="E34" s="117"/>
      <c r="F34" s="98"/>
      <c r="G34" s="98"/>
      <c r="H34" s="97"/>
      <c r="I34" s="97"/>
      <c r="J34" s="97"/>
    </row>
    <row r="35" spans="1:10" ht="12.75" customHeight="1">
      <c r="A35" s="115" t="s">
        <v>37</v>
      </c>
      <c r="B35" s="116">
        <v>386805</v>
      </c>
      <c r="C35" s="59"/>
      <c r="D35" s="59"/>
      <c r="E35" s="117"/>
      <c r="F35" s="98"/>
      <c r="G35" s="98"/>
      <c r="H35" s="97"/>
      <c r="I35" s="97"/>
      <c r="J35" s="97"/>
    </row>
    <row r="36" spans="1:10" ht="12.75" customHeight="1">
      <c r="A36" s="115" t="s">
        <v>38</v>
      </c>
      <c r="B36" s="116">
        <v>29341</v>
      </c>
      <c r="C36" s="59"/>
      <c r="D36" s="59"/>
      <c r="E36" s="117"/>
      <c r="F36" s="98"/>
      <c r="G36" s="98"/>
      <c r="H36" s="97"/>
      <c r="I36" s="97"/>
      <c r="J36" s="97"/>
    </row>
    <row r="37" spans="1:10" ht="12.75" customHeight="1">
      <c r="A37" s="118" t="s">
        <v>39</v>
      </c>
      <c r="B37" s="116">
        <v>8040</v>
      </c>
      <c r="C37" s="59"/>
      <c r="D37" s="59"/>
      <c r="E37" s="117"/>
      <c r="F37" s="98"/>
      <c r="G37" s="98"/>
      <c r="H37" s="97"/>
      <c r="I37" s="97"/>
      <c r="J37" s="97"/>
    </row>
    <row r="38" spans="1:10" ht="12.75" customHeight="1" thickBot="1">
      <c r="A38" s="115" t="s">
        <v>40</v>
      </c>
      <c r="B38" s="116">
        <v>3955</v>
      </c>
      <c r="C38" s="59"/>
      <c r="D38" s="59"/>
      <c r="E38" s="117"/>
      <c r="F38" s="98"/>
      <c r="G38" s="98"/>
      <c r="H38" s="97"/>
      <c r="I38" s="97"/>
      <c r="J38" s="97"/>
    </row>
    <row r="39" spans="1:10" s="60" customFormat="1" ht="12.75" customHeight="1" thickBot="1">
      <c r="A39" s="81" t="s">
        <v>23</v>
      </c>
      <c r="B39" s="119">
        <v>528507</v>
      </c>
      <c r="C39" s="59"/>
      <c r="D39" s="59"/>
      <c r="E39" s="120"/>
      <c r="F39" s="61"/>
      <c r="G39" s="61"/>
      <c r="H39" s="61"/>
      <c r="I39" s="61"/>
      <c r="J39" s="61"/>
    </row>
    <row r="40" spans="1:10" s="60" customFormat="1" ht="12.75" customHeight="1" thickBot="1">
      <c r="A40" s="82"/>
      <c r="B40" s="83"/>
      <c r="C40" s="83"/>
      <c r="D40" s="83"/>
      <c r="E40" s="121"/>
      <c r="F40" s="122"/>
      <c r="G40" s="121"/>
      <c r="H40" s="121"/>
      <c r="I40" s="123"/>
      <c r="J40" s="124"/>
    </row>
    <row r="41" spans="1:10" s="60" customFormat="1" ht="12.75" customHeight="1" thickBot="1">
      <c r="A41" s="273" t="s">
        <v>64</v>
      </c>
      <c r="B41" s="274"/>
      <c r="C41" s="274"/>
      <c r="E41" s="125"/>
      <c r="F41" s="126"/>
      <c r="G41" s="126"/>
      <c r="H41" s="126"/>
      <c r="I41" s="126"/>
      <c r="J41" s="127"/>
    </row>
    <row r="42" spans="1:8" s="93" customFormat="1" ht="12.75" customHeight="1">
      <c r="A42" s="82"/>
      <c r="B42" s="92"/>
      <c r="C42" s="92"/>
      <c r="D42" s="92"/>
      <c r="E42" s="92"/>
      <c r="F42" s="92"/>
      <c r="G42" s="92"/>
      <c r="H42" s="92"/>
    </row>
    <row r="43" spans="1:10" s="60" customFormat="1" ht="12.75" customHeight="1">
      <c r="A43" s="275" t="s">
        <v>60</v>
      </c>
      <c r="B43" s="276"/>
      <c r="C43" s="94"/>
      <c r="D43" s="94"/>
      <c r="E43" s="277" t="s">
        <v>61</v>
      </c>
      <c r="F43" s="277"/>
      <c r="G43" s="277"/>
      <c r="H43" s="278" t="s">
        <v>23</v>
      </c>
      <c r="I43" s="278"/>
      <c r="J43" s="278"/>
    </row>
    <row r="44" spans="1:10" s="60" customFormat="1" ht="12.75" customHeight="1">
      <c r="A44" s="61" t="s">
        <v>2</v>
      </c>
      <c r="B44" s="61" t="s">
        <v>25</v>
      </c>
      <c r="C44" s="61" t="s">
        <v>3</v>
      </c>
      <c r="D44" s="61" t="s">
        <v>24</v>
      </c>
      <c r="E44" s="61" t="s">
        <v>25</v>
      </c>
      <c r="F44" s="61" t="s">
        <v>3</v>
      </c>
      <c r="G44" s="61" t="s">
        <v>24</v>
      </c>
      <c r="H44" s="95" t="s">
        <v>34</v>
      </c>
      <c r="I44" s="96" t="s">
        <v>33</v>
      </c>
      <c r="J44" s="95" t="s">
        <v>24</v>
      </c>
    </row>
    <row r="45" spans="1:10" ht="12.75" customHeight="1">
      <c r="A45" s="97" t="s">
        <v>4</v>
      </c>
      <c r="B45" s="98">
        <v>266</v>
      </c>
      <c r="C45" s="98">
        <v>587</v>
      </c>
      <c r="D45" s="97">
        <v>13</v>
      </c>
      <c r="E45" s="97">
        <v>201</v>
      </c>
      <c r="F45" s="97">
        <v>476</v>
      </c>
      <c r="G45" s="98">
        <v>12</v>
      </c>
      <c r="H45" s="99">
        <f>SUM(B45+E45)</f>
        <v>467</v>
      </c>
      <c r="I45" s="100">
        <f>SUM(C45+F45)</f>
        <v>1063</v>
      </c>
      <c r="J45" s="99">
        <f>SUM(D45+G45)</f>
        <v>25</v>
      </c>
    </row>
    <row r="46" spans="1:10" ht="12.75" customHeight="1">
      <c r="A46" s="97" t="s">
        <v>5</v>
      </c>
      <c r="B46" s="97">
        <v>1803</v>
      </c>
      <c r="C46" s="97">
        <v>4300</v>
      </c>
      <c r="D46" s="97">
        <v>85</v>
      </c>
      <c r="E46" s="97">
        <v>125</v>
      </c>
      <c r="F46" s="98">
        <v>360</v>
      </c>
      <c r="G46" s="98">
        <v>17</v>
      </c>
      <c r="H46" s="99">
        <f aca="true" t="shared" si="0" ref="H46:J57">SUM(B46+E46)</f>
        <v>1928</v>
      </c>
      <c r="I46" s="100">
        <f t="shared" si="0"/>
        <v>4660</v>
      </c>
      <c r="J46" s="99">
        <f t="shared" si="0"/>
        <v>102</v>
      </c>
    </row>
    <row r="47" spans="1:10" ht="12.75" customHeight="1">
      <c r="A47" s="97" t="s">
        <v>26</v>
      </c>
      <c r="B47" s="97">
        <v>446</v>
      </c>
      <c r="C47" s="97">
        <v>945</v>
      </c>
      <c r="D47" s="97">
        <v>20</v>
      </c>
      <c r="E47" s="97">
        <v>14</v>
      </c>
      <c r="F47" s="98">
        <v>70</v>
      </c>
      <c r="G47" s="98">
        <v>2</v>
      </c>
      <c r="H47" s="99">
        <f t="shared" si="0"/>
        <v>460</v>
      </c>
      <c r="I47" s="100">
        <f t="shared" si="0"/>
        <v>1015</v>
      </c>
      <c r="J47" s="99">
        <f t="shared" si="0"/>
        <v>22</v>
      </c>
    </row>
    <row r="48" spans="1:10" ht="12.75" customHeight="1">
      <c r="A48" s="97" t="s">
        <v>7</v>
      </c>
      <c r="B48" s="97">
        <v>161</v>
      </c>
      <c r="C48" s="97">
        <v>492</v>
      </c>
      <c r="D48" s="97">
        <v>7</v>
      </c>
      <c r="E48" s="97">
        <v>32</v>
      </c>
      <c r="F48" s="98">
        <v>73</v>
      </c>
      <c r="G48" s="98">
        <v>3</v>
      </c>
      <c r="H48" s="99">
        <f t="shared" si="0"/>
        <v>193</v>
      </c>
      <c r="I48" s="100">
        <f t="shared" si="0"/>
        <v>565</v>
      </c>
      <c r="J48" s="99">
        <f t="shared" si="0"/>
        <v>10</v>
      </c>
    </row>
    <row r="49" spans="1:10" ht="12.75" customHeight="1">
      <c r="A49" s="97" t="s">
        <v>8</v>
      </c>
      <c r="B49" s="97">
        <v>70</v>
      </c>
      <c r="C49" s="97">
        <v>146</v>
      </c>
      <c r="D49" s="97">
        <v>3</v>
      </c>
      <c r="E49" s="97">
        <v>355</v>
      </c>
      <c r="F49" s="98">
        <v>1263</v>
      </c>
      <c r="G49" s="98">
        <v>19</v>
      </c>
      <c r="H49" s="99">
        <f t="shared" si="0"/>
        <v>425</v>
      </c>
      <c r="I49" s="100">
        <f t="shared" si="0"/>
        <v>1409</v>
      </c>
      <c r="J49" s="99">
        <f t="shared" si="0"/>
        <v>22</v>
      </c>
    </row>
    <row r="50" spans="1:10" ht="12.75" customHeight="1">
      <c r="A50" s="97" t="s">
        <v>9</v>
      </c>
      <c r="B50" s="97">
        <v>473</v>
      </c>
      <c r="C50" s="97">
        <v>938</v>
      </c>
      <c r="D50" s="97">
        <v>28</v>
      </c>
      <c r="E50" s="97">
        <v>373</v>
      </c>
      <c r="F50" s="98">
        <v>773</v>
      </c>
      <c r="G50" s="98">
        <v>53</v>
      </c>
      <c r="H50" s="99">
        <f t="shared" si="0"/>
        <v>846</v>
      </c>
      <c r="I50" s="100">
        <f t="shared" si="0"/>
        <v>1711</v>
      </c>
      <c r="J50" s="99">
        <f t="shared" si="0"/>
        <v>81</v>
      </c>
    </row>
    <row r="51" spans="1:10" ht="12.75" customHeight="1">
      <c r="A51" s="97" t="s">
        <v>10</v>
      </c>
      <c r="B51" s="97">
        <v>353</v>
      </c>
      <c r="C51" s="97">
        <v>812</v>
      </c>
      <c r="D51" s="97">
        <v>14</v>
      </c>
      <c r="E51" s="97">
        <v>46</v>
      </c>
      <c r="F51" s="98">
        <v>119</v>
      </c>
      <c r="G51" s="98">
        <v>6</v>
      </c>
      <c r="H51" s="99">
        <f t="shared" si="0"/>
        <v>399</v>
      </c>
      <c r="I51" s="100">
        <f t="shared" si="0"/>
        <v>931</v>
      </c>
      <c r="J51" s="99">
        <f t="shared" si="0"/>
        <v>20</v>
      </c>
    </row>
    <row r="52" spans="1:10" ht="12.75" customHeight="1">
      <c r="A52" s="97" t="s">
        <v>11</v>
      </c>
      <c r="B52" s="97">
        <v>24</v>
      </c>
      <c r="C52" s="97">
        <v>50</v>
      </c>
      <c r="D52" s="97">
        <v>2</v>
      </c>
      <c r="E52" s="97">
        <v>0</v>
      </c>
      <c r="F52" s="98">
        <v>0</v>
      </c>
      <c r="G52" s="98">
        <v>0</v>
      </c>
      <c r="H52" s="99">
        <f t="shared" si="0"/>
        <v>24</v>
      </c>
      <c r="I52" s="100">
        <f t="shared" si="0"/>
        <v>50</v>
      </c>
      <c r="J52" s="99">
        <f t="shared" si="0"/>
        <v>2</v>
      </c>
    </row>
    <row r="53" spans="1:10" ht="12.75" customHeight="1">
      <c r="A53" s="97" t="s">
        <v>12</v>
      </c>
      <c r="B53" s="97">
        <v>52</v>
      </c>
      <c r="C53" s="97">
        <v>109</v>
      </c>
      <c r="D53" s="97">
        <v>2</v>
      </c>
      <c r="E53" s="97">
        <v>36</v>
      </c>
      <c r="F53" s="98">
        <v>75</v>
      </c>
      <c r="G53" s="98">
        <v>1</v>
      </c>
      <c r="H53" s="99">
        <f t="shared" si="0"/>
        <v>88</v>
      </c>
      <c r="I53" s="100">
        <f t="shared" si="0"/>
        <v>184</v>
      </c>
      <c r="J53" s="99">
        <f t="shared" si="0"/>
        <v>3</v>
      </c>
    </row>
    <row r="54" spans="1:10" ht="12.75" customHeight="1">
      <c r="A54" s="97" t="s">
        <v>27</v>
      </c>
      <c r="B54" s="97">
        <v>64</v>
      </c>
      <c r="C54" s="97">
        <v>152</v>
      </c>
      <c r="D54" s="97">
        <v>3</v>
      </c>
      <c r="E54" s="97">
        <v>0</v>
      </c>
      <c r="F54" s="98">
        <v>0</v>
      </c>
      <c r="G54" s="98">
        <v>0</v>
      </c>
      <c r="H54" s="99">
        <f t="shared" si="0"/>
        <v>64</v>
      </c>
      <c r="I54" s="100">
        <f t="shared" si="0"/>
        <v>152</v>
      </c>
      <c r="J54" s="99">
        <f t="shared" si="0"/>
        <v>3</v>
      </c>
    </row>
    <row r="55" spans="1:10" ht="12.75" customHeight="1">
      <c r="A55" s="97" t="s">
        <v>28</v>
      </c>
      <c r="B55" s="97">
        <v>10</v>
      </c>
      <c r="C55" s="97">
        <v>30</v>
      </c>
      <c r="D55" s="97">
        <v>1</v>
      </c>
      <c r="E55" s="97">
        <v>47</v>
      </c>
      <c r="F55" s="98">
        <v>152</v>
      </c>
      <c r="G55" s="98">
        <v>3</v>
      </c>
      <c r="H55" s="99">
        <f t="shared" si="0"/>
        <v>57</v>
      </c>
      <c r="I55" s="100">
        <f t="shared" si="0"/>
        <v>182</v>
      </c>
      <c r="J55" s="99">
        <f t="shared" si="0"/>
        <v>4</v>
      </c>
    </row>
    <row r="56" spans="1:10" ht="12.75" customHeight="1">
      <c r="A56" s="97" t="s">
        <v>13</v>
      </c>
      <c r="B56" s="97">
        <v>54</v>
      </c>
      <c r="C56" s="97">
        <v>176</v>
      </c>
      <c r="D56" s="97">
        <v>4</v>
      </c>
      <c r="E56" s="97">
        <v>71</v>
      </c>
      <c r="F56" s="97">
        <v>156</v>
      </c>
      <c r="G56" s="97">
        <v>3</v>
      </c>
      <c r="H56" s="99">
        <f t="shared" si="0"/>
        <v>125</v>
      </c>
      <c r="I56" s="100">
        <f t="shared" si="0"/>
        <v>332</v>
      </c>
      <c r="J56" s="99">
        <f t="shared" si="0"/>
        <v>7</v>
      </c>
    </row>
    <row r="57" spans="1:10" s="60" customFormat="1" ht="12.75" customHeight="1">
      <c r="A57" s="61" t="s">
        <v>23</v>
      </c>
      <c r="B57" s="101">
        <f aca="true" t="shared" si="1" ref="B57:G57">SUM(B45:B56)</f>
        <v>3776</v>
      </c>
      <c r="C57" s="101">
        <f t="shared" si="1"/>
        <v>8737</v>
      </c>
      <c r="D57" s="101">
        <f t="shared" si="1"/>
        <v>182</v>
      </c>
      <c r="E57" s="101">
        <f t="shared" si="1"/>
        <v>1300</v>
      </c>
      <c r="F57" s="101">
        <f t="shared" si="1"/>
        <v>3517</v>
      </c>
      <c r="G57" s="101">
        <f t="shared" si="1"/>
        <v>119</v>
      </c>
      <c r="H57" s="102">
        <f t="shared" si="0"/>
        <v>5076</v>
      </c>
      <c r="I57" s="103">
        <f t="shared" si="0"/>
        <v>12254</v>
      </c>
      <c r="J57" s="102">
        <f t="shared" si="0"/>
        <v>301</v>
      </c>
    </row>
    <row r="58" ht="12.75" customHeight="1" thickBot="1"/>
    <row r="59" spans="1:5" ht="12.75" customHeight="1" thickBot="1">
      <c r="A59" s="279" t="s">
        <v>29</v>
      </c>
      <c r="B59" s="280"/>
      <c r="C59" s="281"/>
      <c r="D59" s="109">
        <v>19</v>
      </c>
      <c r="E59" s="110" t="s">
        <v>65</v>
      </c>
    </row>
  </sheetData>
  <sheetProtection/>
  <mergeCells count="14">
    <mergeCell ref="A41:C41"/>
    <mergeCell ref="A43:B43"/>
    <mergeCell ref="E43:G43"/>
    <mergeCell ref="H43:J43"/>
    <mergeCell ref="A59:C59"/>
    <mergeCell ref="H8:I8"/>
    <mergeCell ref="H9:I9"/>
    <mergeCell ref="H14:I14"/>
    <mergeCell ref="H15:I15"/>
    <mergeCell ref="A19:B19"/>
    <mergeCell ref="A31:B31"/>
    <mergeCell ref="C31:D31"/>
    <mergeCell ref="G31:H31"/>
    <mergeCell ref="I31:J3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46">
      <selection activeCell="J46" sqref="A1:J16384"/>
    </sheetView>
  </sheetViews>
  <sheetFormatPr defaultColWidth="9.00390625" defaultRowHeight="12.75"/>
  <cols>
    <col min="1" max="10" width="8.75390625" style="0" customWidth="1"/>
  </cols>
  <sheetData>
    <row r="1" spans="1:10" s="104" customFormat="1" ht="12.75" customHeight="1">
      <c r="A1" s="57" t="s">
        <v>0</v>
      </c>
      <c r="B1" s="57"/>
      <c r="C1" s="57"/>
      <c r="D1" s="57"/>
      <c r="E1" s="57"/>
      <c r="F1" s="57"/>
      <c r="G1" s="58"/>
      <c r="H1" s="58"/>
      <c r="I1" s="58"/>
      <c r="J1" s="58"/>
    </row>
    <row r="2" spans="1:10" s="104" customFormat="1" ht="12.75" customHeight="1">
      <c r="A2" s="57">
        <v>2011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104" customFormat="1" ht="12.75" customHeight="1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s="60" customFormat="1" ht="12.75" customHeight="1">
      <c r="A4" s="57" t="s">
        <v>1</v>
      </c>
      <c r="B4" s="57"/>
      <c r="C4" s="57"/>
      <c r="D4" s="57"/>
      <c r="E4" s="57" t="s">
        <v>15</v>
      </c>
      <c r="F4" s="57"/>
      <c r="G4" s="57"/>
      <c r="H4" s="57"/>
      <c r="I4" s="57"/>
      <c r="J4" s="57"/>
    </row>
    <row r="5" spans="1:10" s="60" customFormat="1" ht="12.75" customHeight="1">
      <c r="A5" s="57" t="s">
        <v>2</v>
      </c>
      <c r="B5" s="57" t="s">
        <v>25</v>
      </c>
      <c r="C5" s="57" t="s">
        <v>3</v>
      </c>
      <c r="D5" s="57" t="s">
        <v>6</v>
      </c>
      <c r="E5" s="57" t="s">
        <v>17</v>
      </c>
      <c r="F5" s="57" t="s">
        <v>16</v>
      </c>
      <c r="G5" s="57" t="s">
        <v>14</v>
      </c>
      <c r="H5" s="57"/>
      <c r="I5" s="57"/>
      <c r="J5" s="57"/>
    </row>
    <row r="6" spans="1:10" s="104" customFormat="1" ht="12.75" customHeight="1">
      <c r="A6" s="58" t="s">
        <v>4</v>
      </c>
      <c r="B6" s="59">
        <v>1183</v>
      </c>
      <c r="C6" s="59">
        <v>2364</v>
      </c>
      <c r="D6" s="58">
        <v>20</v>
      </c>
      <c r="E6" s="57">
        <v>2005</v>
      </c>
      <c r="F6" s="59">
        <v>180830</v>
      </c>
      <c r="G6" s="59">
        <v>252324</v>
      </c>
      <c r="H6" s="58"/>
      <c r="I6" s="58"/>
      <c r="J6" s="58"/>
    </row>
    <row r="7" spans="1:10" s="104" customFormat="1" ht="12.75" customHeight="1">
      <c r="A7" s="58" t="s">
        <v>5</v>
      </c>
      <c r="B7" s="58">
        <v>473</v>
      </c>
      <c r="C7" s="58">
        <v>1179</v>
      </c>
      <c r="D7" s="58">
        <v>11</v>
      </c>
      <c r="E7" s="57">
        <v>2006</v>
      </c>
      <c r="F7" s="59">
        <v>219248</v>
      </c>
      <c r="G7" s="59">
        <v>301372</v>
      </c>
      <c r="H7" s="58"/>
      <c r="I7" s="58"/>
      <c r="J7" s="58"/>
    </row>
    <row r="8" spans="1:10" s="104" customFormat="1" ht="12.75" customHeight="1">
      <c r="A8" s="58" t="s">
        <v>26</v>
      </c>
      <c r="B8" s="58">
        <v>108</v>
      </c>
      <c r="C8" s="58">
        <v>216</v>
      </c>
      <c r="D8" s="58">
        <v>2</v>
      </c>
      <c r="E8" s="60">
        <v>2007</v>
      </c>
      <c r="F8" s="59">
        <v>180108</v>
      </c>
      <c r="G8" s="59">
        <v>287504</v>
      </c>
      <c r="H8" s="266"/>
      <c r="I8" s="267"/>
      <c r="J8" s="58"/>
    </row>
    <row r="9" spans="1:10" s="104" customFormat="1" ht="12.75" customHeight="1">
      <c r="A9" s="58" t="s">
        <v>7</v>
      </c>
      <c r="B9" s="58">
        <v>72</v>
      </c>
      <c r="C9" s="58">
        <v>144</v>
      </c>
      <c r="D9" s="58">
        <v>1</v>
      </c>
      <c r="E9" s="60">
        <v>2008</v>
      </c>
      <c r="F9" s="98">
        <v>192440</v>
      </c>
      <c r="G9" s="98">
        <v>325365</v>
      </c>
      <c r="H9" s="266"/>
      <c r="I9" s="267"/>
      <c r="J9" s="58"/>
    </row>
    <row r="10" spans="1:10" s="104" customFormat="1" ht="12.75" customHeight="1">
      <c r="A10" s="58" t="s">
        <v>8</v>
      </c>
      <c r="B10" s="58">
        <v>181</v>
      </c>
      <c r="C10" s="58">
        <v>364</v>
      </c>
      <c r="D10" s="58">
        <v>4</v>
      </c>
      <c r="E10" s="60">
        <v>2009</v>
      </c>
      <c r="F10" s="59">
        <v>183745</v>
      </c>
      <c r="G10" s="59">
        <v>280026</v>
      </c>
      <c r="H10" s="61"/>
      <c r="I10" s="58"/>
      <c r="J10" s="58"/>
    </row>
    <row r="11" spans="1:10" s="104" customFormat="1" ht="12.75" customHeight="1">
      <c r="A11" s="58" t="s">
        <v>9</v>
      </c>
      <c r="B11" s="58">
        <v>69</v>
      </c>
      <c r="C11" s="58">
        <v>144</v>
      </c>
      <c r="D11" s="58">
        <v>3</v>
      </c>
      <c r="E11" s="60">
        <v>2010</v>
      </c>
      <c r="F11" s="111">
        <v>210434</v>
      </c>
      <c r="G11" s="111">
        <v>336923</v>
      </c>
      <c r="H11" s="58"/>
      <c r="I11" s="58"/>
      <c r="J11" s="58"/>
    </row>
    <row r="12" spans="1:10" s="104" customFormat="1" ht="12.75" customHeight="1">
      <c r="A12" s="58" t="s">
        <v>28</v>
      </c>
      <c r="B12" s="58">
        <v>27</v>
      </c>
      <c r="C12" s="58">
        <v>54</v>
      </c>
      <c r="D12" s="58">
        <v>1</v>
      </c>
      <c r="E12" s="60">
        <v>2011</v>
      </c>
      <c r="F12" s="111">
        <v>235000</v>
      </c>
      <c r="G12" s="111">
        <v>335000</v>
      </c>
      <c r="H12" s="58"/>
      <c r="I12" s="58"/>
      <c r="J12" s="58"/>
    </row>
    <row r="13" spans="1:10" s="104" customFormat="1" ht="12.75" customHeight="1">
      <c r="A13" s="58" t="s">
        <v>10</v>
      </c>
      <c r="B13" s="58">
        <v>75</v>
      </c>
      <c r="C13" s="58">
        <v>158</v>
      </c>
      <c r="D13" s="58">
        <v>2</v>
      </c>
      <c r="E13" s="57" t="s">
        <v>18</v>
      </c>
      <c r="F13" s="59"/>
      <c r="G13" s="59"/>
      <c r="H13" s="58"/>
      <c r="I13" s="58"/>
      <c r="J13" s="58"/>
    </row>
    <row r="14" spans="1:10" s="104" customFormat="1" ht="12.75" customHeight="1">
      <c r="A14" s="58" t="s">
        <v>11</v>
      </c>
      <c r="B14" s="58">
        <v>30</v>
      </c>
      <c r="C14" s="58">
        <v>66</v>
      </c>
      <c r="D14" s="58">
        <v>1</v>
      </c>
      <c r="E14" s="57">
        <v>2005</v>
      </c>
      <c r="F14" s="59">
        <v>140195</v>
      </c>
      <c r="G14" s="59">
        <v>155919</v>
      </c>
      <c r="H14" s="58"/>
      <c r="I14" s="58"/>
      <c r="J14" s="58"/>
    </row>
    <row r="15" spans="1:10" s="104" customFormat="1" ht="12.75" customHeight="1">
      <c r="A15" s="58" t="s">
        <v>12</v>
      </c>
      <c r="B15" s="58">
        <v>42</v>
      </c>
      <c r="C15" s="58">
        <v>69</v>
      </c>
      <c r="D15" s="58">
        <v>1</v>
      </c>
      <c r="E15" s="57">
        <v>2006</v>
      </c>
      <c r="F15" s="59">
        <v>91256</v>
      </c>
      <c r="G15" s="59">
        <v>116218</v>
      </c>
      <c r="H15" s="266"/>
      <c r="I15" s="267"/>
      <c r="J15" s="58"/>
    </row>
    <row r="16" spans="1:10" s="104" customFormat="1" ht="12.75" customHeight="1">
      <c r="A16" s="58" t="s">
        <v>13</v>
      </c>
      <c r="B16" s="58">
        <v>24</v>
      </c>
      <c r="C16" s="58">
        <v>48</v>
      </c>
      <c r="D16" s="58">
        <v>1</v>
      </c>
      <c r="E16" s="57">
        <v>2007</v>
      </c>
      <c r="F16" s="59">
        <v>114195</v>
      </c>
      <c r="G16" s="59">
        <v>152584</v>
      </c>
      <c r="H16" s="266"/>
      <c r="I16" s="267"/>
      <c r="J16" s="58"/>
    </row>
    <row r="17" spans="1:10" s="60" customFormat="1" ht="12.75" customHeight="1">
      <c r="A17" s="57" t="s">
        <v>30</v>
      </c>
      <c r="B17" s="63">
        <f>SUM(B6:B16)</f>
        <v>2284</v>
      </c>
      <c r="C17" s="63">
        <f>SUM(C6:C16)</f>
        <v>4806</v>
      </c>
      <c r="D17" s="63">
        <f>SUM(D6:D16)</f>
        <v>47</v>
      </c>
      <c r="E17" s="64">
        <v>2008</v>
      </c>
      <c r="F17" s="98">
        <v>120669</v>
      </c>
      <c r="G17" s="98">
        <v>160052</v>
      </c>
      <c r="H17" s="61"/>
      <c r="I17" s="57"/>
      <c r="J17" s="57"/>
    </row>
    <row r="18" spans="1:10" s="60" customFormat="1" ht="12.75" customHeight="1">
      <c r="A18" s="57" t="s">
        <v>31</v>
      </c>
      <c r="B18" s="64">
        <v>5727</v>
      </c>
      <c r="C18" s="64">
        <v>13792</v>
      </c>
      <c r="D18" s="64">
        <v>356</v>
      </c>
      <c r="E18" s="57">
        <v>2009</v>
      </c>
      <c r="F18" s="59">
        <v>130488</v>
      </c>
      <c r="G18" s="59">
        <v>168577</v>
      </c>
      <c r="H18" s="57"/>
      <c r="I18" s="57"/>
      <c r="J18" s="57"/>
    </row>
    <row r="19" spans="1:10" s="60" customFormat="1" ht="12.75" customHeight="1">
      <c r="A19" s="65" t="s">
        <v>32</v>
      </c>
      <c r="B19" s="66">
        <f>SUM(B17:B18)</f>
        <v>8011</v>
      </c>
      <c r="C19" s="66">
        <f>SUM(C17:C18)</f>
        <v>18598</v>
      </c>
      <c r="D19" s="66">
        <f>SUM(D17:D18)</f>
        <v>403</v>
      </c>
      <c r="E19" s="60">
        <v>2010</v>
      </c>
      <c r="F19" s="111">
        <v>143497</v>
      </c>
      <c r="G19" s="111">
        <v>188096</v>
      </c>
      <c r="H19" s="57"/>
      <c r="I19" s="57"/>
      <c r="J19" s="57"/>
    </row>
    <row r="20" spans="1:10" s="60" customFormat="1" ht="12.75" customHeight="1">
      <c r="A20" s="65"/>
      <c r="B20" s="66"/>
      <c r="C20" s="66"/>
      <c r="D20" s="66"/>
      <c r="E20" s="60">
        <v>2011</v>
      </c>
      <c r="F20" s="111">
        <v>150000</v>
      </c>
      <c r="G20" s="111">
        <v>190000</v>
      </c>
      <c r="H20" s="57"/>
      <c r="I20" s="57"/>
      <c r="J20" s="57"/>
    </row>
    <row r="21" spans="1:10" s="104" customFormat="1" ht="12.75" customHeight="1">
      <c r="A21" s="268" t="s">
        <v>19</v>
      </c>
      <c r="B21" s="268"/>
      <c r="C21" s="57"/>
      <c r="D21" s="58"/>
      <c r="E21" s="58"/>
      <c r="F21" s="58"/>
      <c r="G21" s="58"/>
      <c r="H21" s="58"/>
      <c r="I21" s="58"/>
      <c r="J21" s="58"/>
    </row>
    <row r="22" spans="1:10" s="60" customFormat="1" ht="12.75" customHeight="1">
      <c r="A22" s="69" t="s">
        <v>18</v>
      </c>
      <c r="B22" s="57">
        <v>2005</v>
      </c>
      <c r="C22" s="57">
        <v>2006</v>
      </c>
      <c r="D22" s="57">
        <v>2007</v>
      </c>
      <c r="E22" s="61">
        <v>2008</v>
      </c>
      <c r="F22" s="57">
        <v>2009</v>
      </c>
      <c r="G22" s="58">
        <v>2010</v>
      </c>
      <c r="H22" s="57">
        <v>2011</v>
      </c>
      <c r="I22" s="57"/>
      <c r="J22" s="57"/>
    </row>
    <row r="23" spans="1:10" s="104" customFormat="1" ht="12.75" customHeight="1">
      <c r="A23" s="58" t="s">
        <v>16</v>
      </c>
      <c r="B23" s="58" t="s">
        <v>48</v>
      </c>
      <c r="C23" s="59">
        <v>742</v>
      </c>
      <c r="D23" s="59">
        <v>770</v>
      </c>
      <c r="E23" s="59">
        <v>1824</v>
      </c>
      <c r="F23" s="59">
        <v>990</v>
      </c>
      <c r="G23" s="59">
        <v>1066</v>
      </c>
      <c r="H23" s="59">
        <v>1145</v>
      </c>
      <c r="I23" s="58"/>
      <c r="J23" s="58"/>
    </row>
    <row r="24" spans="1:10" s="104" customFormat="1" ht="12.75" customHeight="1">
      <c r="A24" s="58" t="s">
        <v>20</v>
      </c>
      <c r="B24" s="58" t="s">
        <v>48</v>
      </c>
      <c r="C24" s="59">
        <v>1389</v>
      </c>
      <c r="D24" s="59">
        <v>616</v>
      </c>
      <c r="E24" s="59">
        <v>1717</v>
      </c>
      <c r="F24" s="59">
        <v>921</v>
      </c>
      <c r="G24" s="59">
        <v>951</v>
      </c>
      <c r="H24" s="59">
        <v>968</v>
      </c>
      <c r="I24" s="58"/>
      <c r="J24" s="58"/>
    </row>
    <row r="25" spans="1:10" s="104" customFormat="1" ht="12.75" customHeight="1">
      <c r="A25" s="58" t="s">
        <v>21</v>
      </c>
      <c r="B25" s="58" t="s">
        <v>48</v>
      </c>
      <c r="C25" s="59">
        <v>10142</v>
      </c>
      <c r="D25" s="59">
        <v>14734</v>
      </c>
      <c r="E25" s="59">
        <v>11601</v>
      </c>
      <c r="F25" s="59">
        <v>9529</v>
      </c>
      <c r="G25" s="59">
        <v>13412</v>
      </c>
      <c r="H25" s="59">
        <v>5168</v>
      </c>
      <c r="I25" s="58"/>
      <c r="J25" s="58"/>
    </row>
    <row r="26" spans="1:10" s="104" customFormat="1" ht="12.75" customHeight="1">
      <c r="A26" s="58"/>
      <c r="B26" s="58"/>
      <c r="C26" s="57"/>
      <c r="D26" s="58"/>
      <c r="E26" s="58"/>
      <c r="F26" s="58"/>
      <c r="G26" s="58"/>
      <c r="H26" s="58"/>
      <c r="I26" s="58"/>
      <c r="J26" s="58"/>
    </row>
    <row r="27" spans="1:10" s="60" customFormat="1" ht="12.75" customHeight="1">
      <c r="A27" s="69" t="s">
        <v>17</v>
      </c>
      <c r="B27" s="57">
        <v>2005</v>
      </c>
      <c r="C27" s="57">
        <v>2006</v>
      </c>
      <c r="D27" s="57">
        <v>2007</v>
      </c>
      <c r="E27" s="61">
        <v>2008</v>
      </c>
      <c r="F27" s="57">
        <v>2009</v>
      </c>
      <c r="G27" s="57">
        <v>2010</v>
      </c>
      <c r="H27" s="57">
        <v>2011</v>
      </c>
      <c r="I27" s="57"/>
      <c r="J27" s="57"/>
    </row>
    <row r="28" spans="1:10" s="104" customFormat="1" ht="12.75" customHeight="1">
      <c r="A28" s="58" t="s">
        <v>16</v>
      </c>
      <c r="B28" s="58" t="s">
        <v>48</v>
      </c>
      <c r="C28" s="59">
        <v>2065</v>
      </c>
      <c r="D28" s="59">
        <v>2297</v>
      </c>
      <c r="E28" s="59">
        <v>1966</v>
      </c>
      <c r="F28" s="59">
        <v>2568</v>
      </c>
      <c r="G28" s="59">
        <v>3523</v>
      </c>
      <c r="H28" s="59">
        <v>4879</v>
      </c>
      <c r="I28" s="58"/>
      <c r="J28" s="58"/>
    </row>
    <row r="29" spans="1:10" s="104" customFormat="1" ht="12.75" customHeight="1">
      <c r="A29" s="58" t="s">
        <v>20</v>
      </c>
      <c r="B29" s="58" t="s">
        <v>48</v>
      </c>
      <c r="C29" s="59">
        <v>2540</v>
      </c>
      <c r="D29" s="59">
        <v>2689</v>
      </c>
      <c r="E29" s="59">
        <v>2308</v>
      </c>
      <c r="F29" s="59">
        <v>2697</v>
      </c>
      <c r="G29" s="59">
        <v>3459</v>
      </c>
      <c r="H29" s="59">
        <v>3555</v>
      </c>
      <c r="I29" s="58"/>
      <c r="J29" s="58"/>
    </row>
    <row r="30" spans="1:10" s="104" customFormat="1" ht="12.75" customHeight="1">
      <c r="A30" s="58" t="s">
        <v>21</v>
      </c>
      <c r="B30" s="58" t="s">
        <v>48</v>
      </c>
      <c r="C30" s="59">
        <v>0</v>
      </c>
      <c r="D30" s="59">
        <v>0</v>
      </c>
      <c r="E30" s="59">
        <v>10</v>
      </c>
      <c r="F30" s="59">
        <v>7</v>
      </c>
      <c r="G30" s="59">
        <v>8</v>
      </c>
      <c r="H30" s="59">
        <v>22</v>
      </c>
      <c r="I30" s="58"/>
      <c r="J30" s="58"/>
    </row>
    <row r="31" spans="1:10" s="104" customFormat="1" ht="12.75" customHeight="1" thickBot="1">
      <c r="A31" s="70"/>
      <c r="B31" s="70"/>
      <c r="C31" s="70"/>
      <c r="D31" s="70"/>
      <c r="E31" s="70"/>
      <c r="F31" s="58"/>
      <c r="G31" s="58"/>
      <c r="H31" s="58"/>
      <c r="I31" s="58"/>
      <c r="J31" s="58"/>
    </row>
    <row r="32" spans="1:10" s="104" customFormat="1" ht="12.75" customHeight="1" thickBot="1">
      <c r="A32" s="269" t="s">
        <v>22</v>
      </c>
      <c r="B32" s="270"/>
      <c r="C32" s="271"/>
      <c r="D32" s="272"/>
      <c r="E32" s="112"/>
      <c r="F32" s="113"/>
      <c r="G32" s="284"/>
      <c r="H32" s="284"/>
      <c r="I32" s="285"/>
      <c r="J32" s="286"/>
    </row>
    <row r="33" spans="1:10" s="60" customFormat="1" ht="12.75" customHeight="1">
      <c r="A33" s="57" t="s">
        <v>2</v>
      </c>
      <c r="B33" s="78">
        <v>2010</v>
      </c>
      <c r="C33" s="78">
        <v>2011</v>
      </c>
      <c r="D33" s="79"/>
      <c r="E33" s="61"/>
      <c r="F33" s="114"/>
      <c r="G33" s="114"/>
      <c r="H33" s="94"/>
      <c r="I33" s="61"/>
      <c r="J33" s="94"/>
    </row>
    <row r="34" spans="1:10" s="104" customFormat="1" ht="12.75" customHeight="1">
      <c r="A34" s="115" t="s">
        <v>35</v>
      </c>
      <c r="B34" s="116">
        <v>10043</v>
      </c>
      <c r="C34" s="99">
        <v>8083</v>
      </c>
      <c r="D34" s="59"/>
      <c r="E34" s="117"/>
      <c r="F34" s="98"/>
      <c r="G34" s="98"/>
      <c r="H34" s="97"/>
      <c r="I34" s="97"/>
      <c r="J34" s="97"/>
    </row>
    <row r="35" spans="1:10" s="104" customFormat="1" ht="12.75" customHeight="1">
      <c r="A35" s="115" t="s">
        <v>36</v>
      </c>
      <c r="B35" s="116">
        <v>90323</v>
      </c>
      <c r="C35" s="99">
        <v>112510</v>
      </c>
      <c r="D35" s="59"/>
      <c r="E35" s="117"/>
      <c r="F35" s="98"/>
      <c r="G35" s="98"/>
      <c r="H35" s="97"/>
      <c r="I35" s="97"/>
      <c r="J35" s="97"/>
    </row>
    <row r="36" spans="1:10" s="104" customFormat="1" ht="12.75" customHeight="1">
      <c r="A36" s="115" t="s">
        <v>37</v>
      </c>
      <c r="B36" s="116">
        <v>386805</v>
      </c>
      <c r="C36" s="99">
        <v>534154</v>
      </c>
      <c r="D36" s="59"/>
      <c r="E36" s="117"/>
      <c r="F36" s="98"/>
      <c r="G36" s="98"/>
      <c r="H36" s="97"/>
      <c r="I36" s="97"/>
      <c r="J36" s="97"/>
    </row>
    <row r="37" spans="1:10" s="104" customFormat="1" ht="12.75" customHeight="1">
      <c r="A37" s="115" t="s">
        <v>38</v>
      </c>
      <c r="B37" s="116">
        <v>29341</v>
      </c>
      <c r="C37" s="99">
        <v>32470</v>
      </c>
      <c r="D37" s="59"/>
      <c r="E37" s="117"/>
      <c r="F37" s="98"/>
      <c r="G37" s="98"/>
      <c r="H37" s="97"/>
      <c r="I37" s="97"/>
      <c r="J37" s="97"/>
    </row>
    <row r="38" spans="1:10" s="104" customFormat="1" ht="12.75" customHeight="1">
      <c r="A38" s="118" t="s">
        <v>39</v>
      </c>
      <c r="B38" s="116">
        <v>8040</v>
      </c>
      <c r="C38" s="99">
        <v>7330</v>
      </c>
      <c r="D38" s="59"/>
      <c r="E38" s="117"/>
      <c r="F38" s="98"/>
      <c r="G38" s="98"/>
      <c r="H38" s="97"/>
      <c r="I38" s="97"/>
      <c r="J38" s="97"/>
    </row>
    <row r="39" spans="1:10" s="104" customFormat="1" ht="12.75" customHeight="1" thickBot="1">
      <c r="A39" s="115" t="s">
        <v>40</v>
      </c>
      <c r="B39" s="116">
        <v>3955</v>
      </c>
      <c r="C39" s="99">
        <v>5577</v>
      </c>
      <c r="D39" s="59"/>
      <c r="E39" s="117"/>
      <c r="F39" s="98"/>
      <c r="G39" s="98"/>
      <c r="H39" s="97"/>
      <c r="I39" s="97"/>
      <c r="J39" s="97"/>
    </row>
    <row r="40" spans="1:10" s="60" customFormat="1" ht="12.75" customHeight="1" thickBot="1">
      <c r="A40" s="81" t="s">
        <v>23</v>
      </c>
      <c r="B40" s="119">
        <v>528507</v>
      </c>
      <c r="C40" s="99">
        <f>SUM(C34:C39)</f>
        <v>700124</v>
      </c>
      <c r="D40" s="59"/>
      <c r="E40" s="120"/>
      <c r="F40" s="61"/>
      <c r="G40" s="61"/>
      <c r="H40" s="61"/>
      <c r="I40" s="61"/>
      <c r="J40" s="61"/>
    </row>
    <row r="41" spans="1:10" s="60" customFormat="1" ht="12.75" customHeight="1" thickBot="1">
      <c r="A41" s="82"/>
      <c r="B41" s="83"/>
      <c r="C41" s="83"/>
      <c r="D41" s="83"/>
      <c r="E41" s="121"/>
      <c r="F41" s="122"/>
      <c r="G41" s="121"/>
      <c r="H41" s="121"/>
      <c r="I41" s="123"/>
      <c r="J41" s="124"/>
    </row>
    <row r="42" spans="1:10" s="60" customFormat="1" ht="12.75" customHeight="1" thickBot="1">
      <c r="A42" s="273" t="s">
        <v>64</v>
      </c>
      <c r="B42" s="274"/>
      <c r="C42" s="274"/>
      <c r="E42" s="125"/>
      <c r="F42" s="126"/>
      <c r="G42" s="126"/>
      <c r="H42" s="126"/>
      <c r="I42" s="126"/>
      <c r="J42" s="127"/>
    </row>
    <row r="43" spans="1:10" s="60" customFormat="1" ht="12.75" customHeight="1">
      <c r="A43" s="275" t="s">
        <v>60</v>
      </c>
      <c r="B43" s="276"/>
      <c r="C43" s="94"/>
      <c r="D43" s="94"/>
      <c r="E43" s="277" t="s">
        <v>61</v>
      </c>
      <c r="F43" s="277"/>
      <c r="G43" s="277"/>
      <c r="H43" s="278" t="s">
        <v>23</v>
      </c>
      <c r="I43" s="278"/>
      <c r="J43" s="278"/>
    </row>
    <row r="44" spans="1:10" s="60" customFormat="1" ht="12.75" customHeight="1">
      <c r="A44" s="61" t="s">
        <v>2</v>
      </c>
      <c r="B44" s="61" t="s">
        <v>25</v>
      </c>
      <c r="C44" s="61" t="s">
        <v>3</v>
      </c>
      <c r="D44" s="61" t="s">
        <v>24</v>
      </c>
      <c r="E44" s="61" t="s">
        <v>25</v>
      </c>
      <c r="F44" s="61" t="s">
        <v>3</v>
      </c>
      <c r="G44" s="61" t="s">
        <v>24</v>
      </c>
      <c r="H44" s="95" t="s">
        <v>34</v>
      </c>
      <c r="I44" s="96" t="s">
        <v>33</v>
      </c>
      <c r="J44" s="95" t="s">
        <v>24</v>
      </c>
    </row>
    <row r="45" spans="1:10" s="104" customFormat="1" ht="12.75" customHeight="1">
      <c r="A45" s="97" t="s">
        <v>4</v>
      </c>
      <c r="B45" s="98">
        <v>306</v>
      </c>
      <c r="C45" s="98">
        <v>688</v>
      </c>
      <c r="D45" s="97">
        <v>15</v>
      </c>
      <c r="E45" s="97">
        <v>443</v>
      </c>
      <c r="F45" s="97">
        <v>1161</v>
      </c>
      <c r="G45" s="98">
        <v>22</v>
      </c>
      <c r="H45" s="99">
        <f>SUM(B45+E45)</f>
        <v>749</v>
      </c>
      <c r="I45" s="100">
        <f>SUM(C45+F45)</f>
        <v>1849</v>
      </c>
      <c r="J45" s="99">
        <f>SUM(D45+G45)</f>
        <v>37</v>
      </c>
    </row>
    <row r="46" spans="1:10" s="104" customFormat="1" ht="12.75" customHeight="1">
      <c r="A46" s="97" t="s">
        <v>5</v>
      </c>
      <c r="B46" s="97">
        <v>1636</v>
      </c>
      <c r="C46" s="97">
        <v>3845</v>
      </c>
      <c r="D46" s="97">
        <v>81</v>
      </c>
      <c r="E46" s="97">
        <v>358</v>
      </c>
      <c r="F46" s="98">
        <v>866</v>
      </c>
      <c r="G46" s="98">
        <v>31</v>
      </c>
      <c r="H46" s="99">
        <f aca="true" t="shared" si="0" ref="H46:J57">SUM(B46+E46)</f>
        <v>1994</v>
      </c>
      <c r="I46" s="100">
        <f t="shared" si="0"/>
        <v>4711</v>
      </c>
      <c r="J46" s="99">
        <f t="shared" si="0"/>
        <v>112</v>
      </c>
    </row>
    <row r="47" spans="1:10" s="104" customFormat="1" ht="12.75" customHeight="1">
      <c r="A47" s="97" t="s">
        <v>26</v>
      </c>
      <c r="B47" s="97">
        <v>467</v>
      </c>
      <c r="C47" s="97">
        <v>1061</v>
      </c>
      <c r="D47" s="97">
        <v>19</v>
      </c>
      <c r="E47" s="97">
        <v>65</v>
      </c>
      <c r="F47" s="98">
        <v>150</v>
      </c>
      <c r="G47" s="98">
        <v>4</v>
      </c>
      <c r="H47" s="99">
        <f t="shared" si="0"/>
        <v>532</v>
      </c>
      <c r="I47" s="100">
        <f t="shared" si="0"/>
        <v>1211</v>
      </c>
      <c r="J47" s="99">
        <f t="shared" si="0"/>
        <v>23</v>
      </c>
    </row>
    <row r="48" spans="1:10" s="104" customFormat="1" ht="12.75" customHeight="1">
      <c r="A48" s="97" t="s">
        <v>7</v>
      </c>
      <c r="B48" s="97">
        <v>178</v>
      </c>
      <c r="C48" s="97">
        <v>519</v>
      </c>
      <c r="D48" s="97">
        <v>8</v>
      </c>
      <c r="E48" s="97">
        <v>32</v>
      </c>
      <c r="F48" s="98">
        <v>73</v>
      </c>
      <c r="G48" s="98">
        <v>3</v>
      </c>
      <c r="H48" s="99">
        <f t="shared" si="0"/>
        <v>210</v>
      </c>
      <c r="I48" s="100">
        <f t="shared" si="0"/>
        <v>592</v>
      </c>
      <c r="J48" s="99">
        <f t="shared" si="0"/>
        <v>11</v>
      </c>
    </row>
    <row r="49" spans="1:10" s="104" customFormat="1" ht="12.75" customHeight="1">
      <c r="A49" s="97" t="s">
        <v>8</v>
      </c>
      <c r="B49" s="97">
        <v>70</v>
      </c>
      <c r="C49" s="97">
        <v>146</v>
      </c>
      <c r="D49" s="97">
        <v>3</v>
      </c>
      <c r="E49" s="97">
        <v>355</v>
      </c>
      <c r="F49" s="98">
        <v>1263</v>
      </c>
      <c r="G49" s="98">
        <v>19</v>
      </c>
      <c r="H49" s="99">
        <f t="shared" si="0"/>
        <v>425</v>
      </c>
      <c r="I49" s="100">
        <f t="shared" si="0"/>
        <v>1409</v>
      </c>
      <c r="J49" s="99">
        <f t="shared" si="0"/>
        <v>22</v>
      </c>
    </row>
    <row r="50" spans="1:10" s="104" customFormat="1" ht="12.75" customHeight="1">
      <c r="A50" s="97" t="s">
        <v>9</v>
      </c>
      <c r="B50" s="97">
        <v>579</v>
      </c>
      <c r="C50" s="97">
        <v>1208</v>
      </c>
      <c r="D50" s="97">
        <v>42</v>
      </c>
      <c r="E50" s="97">
        <v>451</v>
      </c>
      <c r="F50" s="98">
        <v>951</v>
      </c>
      <c r="G50" s="98">
        <v>70</v>
      </c>
      <c r="H50" s="99">
        <f t="shared" si="0"/>
        <v>1030</v>
      </c>
      <c r="I50" s="100">
        <f t="shared" si="0"/>
        <v>2159</v>
      </c>
      <c r="J50" s="99">
        <f t="shared" si="0"/>
        <v>112</v>
      </c>
    </row>
    <row r="51" spans="1:10" s="104" customFormat="1" ht="12.75" customHeight="1">
      <c r="A51" s="97" t="s">
        <v>10</v>
      </c>
      <c r="B51" s="97">
        <v>339</v>
      </c>
      <c r="C51" s="97">
        <v>784</v>
      </c>
      <c r="D51" s="97">
        <v>14</v>
      </c>
      <c r="E51" s="97">
        <v>46</v>
      </c>
      <c r="F51" s="98">
        <v>119</v>
      </c>
      <c r="G51" s="98">
        <v>6</v>
      </c>
      <c r="H51" s="99">
        <f t="shared" si="0"/>
        <v>385</v>
      </c>
      <c r="I51" s="100">
        <f t="shared" si="0"/>
        <v>903</v>
      </c>
      <c r="J51" s="99">
        <f t="shared" si="0"/>
        <v>20</v>
      </c>
    </row>
    <row r="52" spans="1:10" s="104" customFormat="1" ht="12.75" customHeight="1">
      <c r="A52" s="97" t="s">
        <v>11</v>
      </c>
      <c r="B52" s="97">
        <v>50</v>
      </c>
      <c r="C52" s="97">
        <v>96</v>
      </c>
      <c r="D52" s="97">
        <v>2</v>
      </c>
      <c r="E52" s="97">
        <v>0</v>
      </c>
      <c r="F52" s="98">
        <v>0</v>
      </c>
      <c r="G52" s="98">
        <v>0</v>
      </c>
      <c r="H52" s="99">
        <f t="shared" si="0"/>
        <v>50</v>
      </c>
      <c r="I52" s="100">
        <f t="shared" si="0"/>
        <v>96</v>
      </c>
      <c r="J52" s="99">
        <f t="shared" si="0"/>
        <v>2</v>
      </c>
    </row>
    <row r="53" spans="1:10" s="104" customFormat="1" ht="12.75" customHeight="1">
      <c r="A53" s="97" t="s">
        <v>12</v>
      </c>
      <c r="B53" s="97">
        <v>52</v>
      </c>
      <c r="C53" s="97">
        <v>109</v>
      </c>
      <c r="D53" s="97">
        <v>2</v>
      </c>
      <c r="E53" s="97">
        <v>36</v>
      </c>
      <c r="F53" s="98">
        <v>75</v>
      </c>
      <c r="G53" s="98">
        <v>1</v>
      </c>
      <c r="H53" s="99">
        <f t="shared" si="0"/>
        <v>88</v>
      </c>
      <c r="I53" s="100">
        <f t="shared" si="0"/>
        <v>184</v>
      </c>
      <c r="J53" s="99">
        <f t="shared" si="0"/>
        <v>3</v>
      </c>
    </row>
    <row r="54" spans="1:10" s="104" customFormat="1" ht="12.75" customHeight="1">
      <c r="A54" s="97" t="s">
        <v>27</v>
      </c>
      <c r="B54" s="97">
        <v>82</v>
      </c>
      <c r="C54" s="97">
        <v>194</v>
      </c>
      <c r="D54" s="97">
        <v>3</v>
      </c>
      <c r="E54" s="97">
        <v>0</v>
      </c>
      <c r="F54" s="98">
        <v>0</v>
      </c>
      <c r="G54" s="98">
        <v>0</v>
      </c>
      <c r="H54" s="99">
        <f t="shared" si="0"/>
        <v>82</v>
      </c>
      <c r="I54" s="100">
        <f t="shared" si="0"/>
        <v>194</v>
      </c>
      <c r="J54" s="99">
        <f t="shared" si="0"/>
        <v>3</v>
      </c>
    </row>
    <row r="55" spans="1:10" s="104" customFormat="1" ht="12.75" customHeight="1">
      <c r="A55" s="97" t="s">
        <v>28</v>
      </c>
      <c r="B55" s="97">
        <v>10</v>
      </c>
      <c r="C55" s="97">
        <v>30</v>
      </c>
      <c r="D55" s="97">
        <v>1</v>
      </c>
      <c r="E55" s="97">
        <v>47</v>
      </c>
      <c r="F55" s="98">
        <v>122</v>
      </c>
      <c r="G55" s="98">
        <v>3</v>
      </c>
      <c r="H55" s="99">
        <f t="shared" si="0"/>
        <v>57</v>
      </c>
      <c r="I55" s="100">
        <f t="shared" si="0"/>
        <v>152</v>
      </c>
      <c r="J55" s="99">
        <f t="shared" si="0"/>
        <v>4</v>
      </c>
    </row>
    <row r="56" spans="1:10" s="104" customFormat="1" ht="12.75" customHeight="1">
      <c r="A56" s="97" t="s">
        <v>13</v>
      </c>
      <c r="B56" s="97">
        <v>54</v>
      </c>
      <c r="C56" s="97">
        <v>176</v>
      </c>
      <c r="D56" s="97">
        <v>4</v>
      </c>
      <c r="E56" s="97">
        <v>71</v>
      </c>
      <c r="F56" s="97">
        <v>156</v>
      </c>
      <c r="G56" s="97">
        <v>3</v>
      </c>
      <c r="H56" s="99">
        <f t="shared" si="0"/>
        <v>125</v>
      </c>
      <c r="I56" s="100">
        <f t="shared" si="0"/>
        <v>332</v>
      </c>
      <c r="J56" s="99">
        <f t="shared" si="0"/>
        <v>7</v>
      </c>
    </row>
    <row r="57" spans="1:10" s="60" customFormat="1" ht="12.75" customHeight="1">
      <c r="A57" s="61" t="s">
        <v>23</v>
      </c>
      <c r="B57" s="101">
        <f aca="true" t="shared" si="1" ref="B57:G57">SUM(B45:B56)</f>
        <v>3823</v>
      </c>
      <c r="C57" s="101">
        <f t="shared" si="1"/>
        <v>8856</v>
      </c>
      <c r="D57" s="101">
        <f t="shared" si="1"/>
        <v>194</v>
      </c>
      <c r="E57" s="101">
        <f t="shared" si="1"/>
        <v>1904</v>
      </c>
      <c r="F57" s="101">
        <f t="shared" si="1"/>
        <v>4936</v>
      </c>
      <c r="G57" s="101">
        <f t="shared" si="1"/>
        <v>162</v>
      </c>
      <c r="H57" s="102">
        <f t="shared" si="0"/>
        <v>5727</v>
      </c>
      <c r="I57" s="103">
        <f t="shared" si="0"/>
        <v>13792</v>
      </c>
      <c r="J57" s="102">
        <f t="shared" si="0"/>
        <v>356</v>
      </c>
    </row>
    <row r="58" ht="13.5" thickBot="1"/>
    <row r="59" spans="1:5" ht="16.5" thickBot="1">
      <c r="A59" s="251" t="s">
        <v>29</v>
      </c>
      <c r="B59" s="252"/>
      <c r="C59" s="253"/>
      <c r="D59" s="26">
        <v>20</v>
      </c>
      <c r="E59" s="27"/>
    </row>
  </sheetData>
  <sheetProtection/>
  <mergeCells count="14">
    <mergeCell ref="A42:C42"/>
    <mergeCell ref="A43:B43"/>
    <mergeCell ref="E43:G43"/>
    <mergeCell ref="H43:J43"/>
    <mergeCell ref="A59:C59"/>
    <mergeCell ref="H8:I8"/>
    <mergeCell ref="H9:I9"/>
    <mergeCell ref="H15:I15"/>
    <mergeCell ref="H16:I16"/>
    <mergeCell ref="A21:B21"/>
    <mergeCell ref="A32:B32"/>
    <mergeCell ref="C32:D32"/>
    <mergeCell ref="G32:H32"/>
    <mergeCell ref="I32:J3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48">
      <selection activeCell="G63" sqref="G63"/>
    </sheetView>
  </sheetViews>
  <sheetFormatPr defaultColWidth="8.75390625" defaultRowHeight="12.75"/>
  <cols>
    <col min="1" max="16384" width="8.75390625" style="104" customWidth="1"/>
  </cols>
  <sheetData>
    <row r="1" spans="1:10" ht="12.75" customHeight="1">
      <c r="A1" s="57" t="s">
        <v>0</v>
      </c>
      <c r="B1" s="57"/>
      <c r="C1" s="57"/>
      <c r="D1" s="57"/>
      <c r="E1" s="57"/>
      <c r="F1" s="57"/>
      <c r="G1" s="58"/>
      <c r="H1" s="58"/>
      <c r="I1" s="58"/>
      <c r="J1" s="58"/>
    </row>
    <row r="2" spans="1:10" ht="12.75" customHeight="1">
      <c r="A2" s="57">
        <v>2012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 customHeight="1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s="60" customFormat="1" ht="12.75" customHeight="1">
      <c r="A4" s="57" t="s">
        <v>1</v>
      </c>
      <c r="B4" s="57"/>
      <c r="C4" s="57"/>
      <c r="D4" s="57"/>
      <c r="E4" s="57" t="s">
        <v>15</v>
      </c>
      <c r="F4" s="57"/>
      <c r="G4" s="57"/>
      <c r="H4" s="57"/>
      <c r="I4" s="57"/>
      <c r="J4" s="57"/>
    </row>
    <row r="5" spans="1:10" s="60" customFormat="1" ht="12.75" customHeight="1">
      <c r="A5" s="57" t="s">
        <v>2</v>
      </c>
      <c r="B5" s="57" t="s">
        <v>25</v>
      </c>
      <c r="C5" s="57" t="s">
        <v>3</v>
      </c>
      <c r="D5" s="57" t="s">
        <v>6</v>
      </c>
      <c r="E5" s="57" t="s">
        <v>17</v>
      </c>
      <c r="F5" s="57" t="s">
        <v>16</v>
      </c>
      <c r="G5" s="57" t="s">
        <v>14</v>
      </c>
      <c r="H5" s="57"/>
      <c r="I5" s="57"/>
      <c r="J5" s="57"/>
    </row>
    <row r="6" spans="1:10" ht="12.75" customHeight="1">
      <c r="A6" s="58" t="s">
        <v>4</v>
      </c>
      <c r="B6" s="59">
        <v>1253</v>
      </c>
      <c r="C6" s="59">
        <v>2519</v>
      </c>
      <c r="D6" s="58">
        <v>22</v>
      </c>
      <c r="E6" s="57">
        <v>2008</v>
      </c>
      <c r="F6" s="98">
        <v>192440</v>
      </c>
      <c r="G6" s="98">
        <v>325365</v>
      </c>
      <c r="H6" s="58"/>
      <c r="I6" s="58"/>
      <c r="J6" s="58"/>
    </row>
    <row r="7" spans="1:10" ht="12.75" customHeight="1">
      <c r="A7" s="58" t="s">
        <v>5</v>
      </c>
      <c r="B7" s="58">
        <v>533</v>
      </c>
      <c r="C7" s="58">
        <v>1083</v>
      </c>
      <c r="D7" s="58">
        <v>11</v>
      </c>
      <c r="E7" s="57">
        <v>2009</v>
      </c>
      <c r="F7" s="59">
        <v>183745</v>
      </c>
      <c r="G7" s="59">
        <v>280026</v>
      </c>
      <c r="H7" s="58"/>
      <c r="I7" s="58"/>
      <c r="J7" s="58"/>
    </row>
    <row r="8" spans="1:10" ht="12.75" customHeight="1">
      <c r="A8" s="58" t="s">
        <v>26</v>
      </c>
      <c r="B8" s="58">
        <v>60</v>
      </c>
      <c r="C8" s="58">
        <v>120</v>
      </c>
      <c r="D8" s="58">
        <v>1</v>
      </c>
      <c r="E8" s="57">
        <v>2010</v>
      </c>
      <c r="F8" s="59">
        <v>210434</v>
      </c>
      <c r="G8" s="59">
        <v>336923</v>
      </c>
      <c r="H8" s="266"/>
      <c r="I8" s="267"/>
      <c r="J8" s="58"/>
    </row>
    <row r="9" spans="1:10" ht="12.75" customHeight="1">
      <c r="A9" s="58" t="s">
        <v>7</v>
      </c>
      <c r="B9" s="58">
        <v>72</v>
      </c>
      <c r="C9" s="58">
        <v>144</v>
      </c>
      <c r="D9" s="58">
        <v>1</v>
      </c>
      <c r="E9" s="57">
        <v>2011</v>
      </c>
      <c r="F9" s="59">
        <v>235000</v>
      </c>
      <c r="G9" s="59">
        <v>335000</v>
      </c>
      <c r="H9" s="266"/>
      <c r="I9" s="267"/>
      <c r="J9" s="58"/>
    </row>
    <row r="10" spans="1:10" ht="12.75" customHeight="1">
      <c r="A10" s="58" t="s">
        <v>8</v>
      </c>
      <c r="B10" s="58">
        <v>181</v>
      </c>
      <c r="C10" s="58">
        <v>362</v>
      </c>
      <c r="D10" s="58">
        <v>4</v>
      </c>
      <c r="E10" s="57">
        <v>2012</v>
      </c>
      <c r="F10" s="59">
        <v>258000</v>
      </c>
      <c r="G10" s="59">
        <v>368000</v>
      </c>
      <c r="H10" s="61"/>
      <c r="I10" s="58"/>
      <c r="J10" s="58"/>
    </row>
    <row r="11" spans="1:10" ht="12.75" customHeight="1">
      <c r="A11" s="58" t="s">
        <v>9</v>
      </c>
      <c r="B11" s="58">
        <v>69</v>
      </c>
      <c r="C11" s="58">
        <v>144</v>
      </c>
      <c r="D11" s="58">
        <v>3</v>
      </c>
      <c r="E11" s="57" t="s">
        <v>67</v>
      </c>
      <c r="F11" s="58"/>
      <c r="G11" s="58"/>
      <c r="H11" s="58"/>
      <c r="I11" s="58"/>
      <c r="J11" s="58"/>
    </row>
    <row r="12" spans="1:10" ht="12.75" customHeight="1">
      <c r="A12" s="58" t="s">
        <v>28</v>
      </c>
      <c r="B12" s="58">
        <v>27</v>
      </c>
      <c r="C12" s="58">
        <v>54</v>
      </c>
      <c r="D12" s="58">
        <v>1</v>
      </c>
      <c r="E12" s="58"/>
      <c r="F12" s="58"/>
      <c r="G12" s="58"/>
      <c r="H12" s="58"/>
      <c r="I12" s="58"/>
      <c r="J12" s="58"/>
    </row>
    <row r="13" spans="1:10" ht="12.75" customHeight="1">
      <c r="A13" s="58" t="s">
        <v>10</v>
      </c>
      <c r="B13" s="58">
        <v>121</v>
      </c>
      <c r="C13" s="58">
        <v>250</v>
      </c>
      <c r="D13" s="58">
        <v>3</v>
      </c>
      <c r="E13" s="57" t="s">
        <v>18</v>
      </c>
      <c r="F13" s="59"/>
      <c r="G13" s="59"/>
      <c r="H13" s="58"/>
      <c r="I13" s="58"/>
      <c r="J13" s="58"/>
    </row>
    <row r="14" spans="1:10" ht="12.75" customHeight="1">
      <c r="A14" s="58" t="s">
        <v>11</v>
      </c>
      <c r="B14" s="58">
        <v>30</v>
      </c>
      <c r="C14" s="58">
        <v>66</v>
      </c>
      <c r="D14" s="58">
        <v>1</v>
      </c>
      <c r="E14" s="64">
        <v>2008</v>
      </c>
      <c r="F14" s="98">
        <v>120669</v>
      </c>
      <c r="G14" s="98">
        <v>160052</v>
      </c>
      <c r="H14" s="58"/>
      <c r="I14" s="58"/>
      <c r="J14" s="58"/>
    </row>
    <row r="15" spans="1:10" ht="12.75" customHeight="1">
      <c r="A15" s="58" t="s">
        <v>12</v>
      </c>
      <c r="B15" s="58">
        <v>0</v>
      </c>
      <c r="C15" s="58">
        <v>0</v>
      </c>
      <c r="D15" s="58">
        <v>0</v>
      </c>
      <c r="E15" s="57">
        <v>2009</v>
      </c>
      <c r="F15" s="59">
        <v>130488</v>
      </c>
      <c r="G15" s="59">
        <v>168577</v>
      </c>
      <c r="H15" s="266"/>
      <c r="I15" s="267"/>
      <c r="J15" s="58"/>
    </row>
    <row r="16" spans="1:10" ht="12.75" customHeight="1">
      <c r="A16" s="58" t="s">
        <v>13</v>
      </c>
      <c r="B16" s="58">
        <v>0</v>
      </c>
      <c r="C16" s="58">
        <v>0</v>
      </c>
      <c r="D16" s="58">
        <v>0</v>
      </c>
      <c r="E16" s="57">
        <v>2010</v>
      </c>
      <c r="F16" s="59">
        <v>143497</v>
      </c>
      <c r="G16" s="59">
        <v>188096</v>
      </c>
      <c r="H16" s="266"/>
      <c r="I16" s="267"/>
      <c r="J16" s="58"/>
    </row>
    <row r="17" spans="1:10" s="60" customFormat="1" ht="12.75" customHeight="1">
      <c r="A17" s="57" t="s">
        <v>30</v>
      </c>
      <c r="B17" s="63">
        <f>SUM(B6:B16)</f>
        <v>2346</v>
      </c>
      <c r="C17" s="63">
        <f>SUM(C6:C16)</f>
        <v>4742</v>
      </c>
      <c r="D17" s="63">
        <f>SUM(D6:D16)</f>
        <v>47</v>
      </c>
      <c r="E17" s="57">
        <v>2011</v>
      </c>
      <c r="F17" s="59">
        <v>150000</v>
      </c>
      <c r="G17" s="59">
        <v>190000</v>
      </c>
      <c r="H17" s="61"/>
      <c r="I17" s="57"/>
      <c r="J17" s="57"/>
    </row>
    <row r="18" spans="1:10" s="60" customFormat="1" ht="12.75" customHeight="1">
      <c r="A18" s="57" t="s">
        <v>31</v>
      </c>
      <c r="B18" s="64">
        <f>SUM(H57)</f>
        <v>5999</v>
      </c>
      <c r="C18" s="64">
        <f>SUM(I57)</f>
        <v>14427</v>
      </c>
      <c r="D18" s="64">
        <f>SUM(J57)</f>
        <v>393</v>
      </c>
      <c r="E18" s="57">
        <v>2012</v>
      </c>
      <c r="F18" s="59">
        <v>174000</v>
      </c>
      <c r="G18" s="59">
        <v>195000</v>
      </c>
      <c r="H18" s="57"/>
      <c r="I18" s="57"/>
      <c r="J18" s="57"/>
    </row>
    <row r="19" spans="1:10" s="60" customFormat="1" ht="12.75" customHeight="1">
      <c r="A19" s="65" t="s">
        <v>32</v>
      </c>
      <c r="B19" s="66">
        <f>SUM(B17:B18)</f>
        <v>8345</v>
      </c>
      <c r="C19" s="66">
        <f>SUM(C17:C18)</f>
        <v>19169</v>
      </c>
      <c r="D19" s="66">
        <f>SUM(D17:D18)</f>
        <v>440</v>
      </c>
      <c r="E19" s="57"/>
      <c r="F19" s="57"/>
      <c r="G19" s="57"/>
      <c r="H19" s="57"/>
      <c r="I19" s="57"/>
      <c r="J19" s="57"/>
    </row>
    <row r="20" spans="1:10" s="60" customFormat="1" ht="12.75" customHeight="1">
      <c r="A20" s="65"/>
      <c r="B20" s="66"/>
      <c r="C20" s="66"/>
      <c r="D20" s="66"/>
      <c r="E20" s="57"/>
      <c r="F20" s="57"/>
      <c r="G20" s="57"/>
      <c r="H20" s="57"/>
      <c r="I20" s="57"/>
      <c r="J20" s="57"/>
    </row>
    <row r="21" spans="1:10" ht="12.75" customHeight="1">
      <c r="A21" s="268" t="s">
        <v>19</v>
      </c>
      <c r="B21" s="268"/>
      <c r="C21" s="57"/>
      <c r="D21" s="58"/>
      <c r="E21" s="58"/>
      <c r="F21" s="58"/>
      <c r="G21" s="58"/>
      <c r="H21" s="58"/>
      <c r="I21" s="58"/>
      <c r="J21" s="58"/>
    </row>
    <row r="22" spans="1:10" s="60" customFormat="1" ht="12.75" customHeight="1">
      <c r="A22" s="69" t="s">
        <v>18</v>
      </c>
      <c r="B22" s="128">
        <v>2008</v>
      </c>
      <c r="C22" s="128">
        <v>2009</v>
      </c>
      <c r="D22" s="128">
        <v>2010</v>
      </c>
      <c r="E22" s="128">
        <v>2011</v>
      </c>
      <c r="F22" s="128">
        <v>2012</v>
      </c>
      <c r="G22" s="57"/>
      <c r="H22" s="57"/>
      <c r="I22" s="57"/>
      <c r="J22" s="57"/>
    </row>
    <row r="23" spans="1:10" ht="12.75" customHeight="1">
      <c r="A23" s="58" t="s">
        <v>16</v>
      </c>
      <c r="B23" s="59">
        <v>1824</v>
      </c>
      <c r="C23" s="59">
        <v>990</v>
      </c>
      <c r="D23" s="59">
        <v>1066</v>
      </c>
      <c r="E23" s="59">
        <v>1145</v>
      </c>
      <c r="F23" s="58">
        <v>1105</v>
      </c>
      <c r="G23" s="58"/>
      <c r="H23" s="57"/>
      <c r="I23" s="58"/>
      <c r="J23" s="58"/>
    </row>
    <row r="24" spans="1:10" ht="12.75" customHeight="1">
      <c r="A24" s="58" t="s">
        <v>20</v>
      </c>
      <c r="B24" s="59">
        <v>1717</v>
      </c>
      <c r="C24" s="59">
        <v>921</v>
      </c>
      <c r="D24" s="59">
        <v>951</v>
      </c>
      <c r="E24" s="59">
        <v>968</v>
      </c>
      <c r="F24" s="58">
        <v>995</v>
      </c>
      <c r="G24" s="58"/>
      <c r="H24" s="58"/>
      <c r="I24" s="58"/>
      <c r="J24" s="58"/>
    </row>
    <row r="25" spans="1:10" ht="12.75" customHeight="1">
      <c r="A25" s="58" t="s">
        <v>21</v>
      </c>
      <c r="B25" s="59">
        <v>11601</v>
      </c>
      <c r="C25" s="59">
        <v>9529</v>
      </c>
      <c r="D25" s="59">
        <v>13412</v>
      </c>
      <c r="E25" s="59">
        <v>5168</v>
      </c>
      <c r="F25" s="58">
        <v>11715</v>
      </c>
      <c r="G25" s="58"/>
      <c r="H25" s="58"/>
      <c r="I25" s="58"/>
      <c r="J25" s="58"/>
    </row>
    <row r="26" spans="1:10" ht="12.7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</row>
    <row r="27" spans="1:10" s="60" customFormat="1" ht="12.75" customHeight="1">
      <c r="A27" s="69" t="s">
        <v>17</v>
      </c>
      <c r="B27" s="61">
        <v>2008</v>
      </c>
      <c r="C27" s="57">
        <v>2009</v>
      </c>
      <c r="D27" s="57">
        <v>2010</v>
      </c>
      <c r="E27" s="57">
        <v>2011</v>
      </c>
      <c r="F27" s="57">
        <v>2012</v>
      </c>
      <c r="G27" s="57"/>
      <c r="H27" s="57"/>
      <c r="I27" s="57"/>
      <c r="J27" s="57"/>
    </row>
    <row r="28" spans="1:10" ht="12.75" customHeight="1">
      <c r="A28" s="58" t="s">
        <v>16</v>
      </c>
      <c r="B28" s="59">
        <v>1966</v>
      </c>
      <c r="C28" s="59">
        <v>2568</v>
      </c>
      <c r="D28" s="59">
        <v>3523</v>
      </c>
      <c r="E28" s="59">
        <v>4879</v>
      </c>
      <c r="F28" s="58">
        <v>2953</v>
      </c>
      <c r="G28" s="58"/>
      <c r="H28" s="58"/>
      <c r="I28" s="58"/>
      <c r="J28" s="58"/>
    </row>
    <row r="29" spans="1:10" ht="12.75" customHeight="1">
      <c r="A29" s="58" t="s">
        <v>20</v>
      </c>
      <c r="B29" s="59">
        <v>2308</v>
      </c>
      <c r="C29" s="59">
        <v>2697</v>
      </c>
      <c r="D29" s="59">
        <v>3459</v>
      </c>
      <c r="E29" s="59">
        <v>3555</v>
      </c>
      <c r="F29" s="58">
        <v>2156</v>
      </c>
      <c r="G29" s="58"/>
      <c r="H29" s="58"/>
      <c r="I29" s="58"/>
      <c r="J29" s="58"/>
    </row>
    <row r="30" spans="1:10" ht="12.75" customHeight="1">
      <c r="A30" s="58" t="s">
        <v>21</v>
      </c>
      <c r="B30" s="59">
        <v>10</v>
      </c>
      <c r="C30" s="59">
        <v>7</v>
      </c>
      <c r="D30" s="59">
        <v>8</v>
      </c>
      <c r="E30" s="59">
        <v>22</v>
      </c>
      <c r="F30" s="58">
        <v>5</v>
      </c>
      <c r="G30" s="58"/>
      <c r="H30" s="58"/>
      <c r="I30" s="58"/>
      <c r="J30" s="58"/>
    </row>
    <row r="31" spans="1:10" ht="12.75" customHeight="1" thickBot="1">
      <c r="A31" s="70"/>
      <c r="B31" s="70"/>
      <c r="C31" s="70"/>
      <c r="D31" s="70"/>
      <c r="E31" s="70"/>
      <c r="F31" s="58"/>
      <c r="G31" s="58"/>
      <c r="H31" s="58"/>
      <c r="I31" s="58"/>
      <c r="J31" s="58"/>
    </row>
    <row r="32" spans="1:10" ht="12.75" customHeight="1" thickBot="1">
      <c r="A32" s="269" t="s">
        <v>22</v>
      </c>
      <c r="B32" s="270"/>
      <c r="C32" s="271"/>
      <c r="D32" s="272"/>
      <c r="E32" s="112"/>
      <c r="F32" s="113"/>
      <c r="G32" s="284"/>
      <c r="H32" s="284"/>
      <c r="I32" s="285"/>
      <c r="J32" s="286"/>
    </row>
    <row r="33" spans="1:10" s="60" customFormat="1" ht="12.75" customHeight="1">
      <c r="A33" s="57" t="s">
        <v>2</v>
      </c>
      <c r="B33" s="78">
        <v>2010</v>
      </c>
      <c r="C33" s="78">
        <v>2011</v>
      </c>
      <c r="D33" s="79">
        <v>2012</v>
      </c>
      <c r="E33" s="61"/>
      <c r="F33" s="114"/>
      <c r="G33" s="114"/>
      <c r="H33" s="94"/>
      <c r="I33" s="61"/>
      <c r="J33" s="94"/>
    </row>
    <row r="34" spans="1:10" ht="12.75" customHeight="1">
      <c r="A34" s="115" t="s">
        <v>35</v>
      </c>
      <c r="B34" s="116">
        <v>10043</v>
      </c>
      <c r="C34" s="99">
        <v>8083</v>
      </c>
      <c r="D34" s="129">
        <v>13797</v>
      </c>
      <c r="E34" s="117"/>
      <c r="F34" s="98"/>
      <c r="G34" s="98"/>
      <c r="H34" s="97"/>
      <c r="I34" s="97"/>
      <c r="J34" s="97"/>
    </row>
    <row r="35" spans="1:10" ht="12.75" customHeight="1">
      <c r="A35" s="115" t="s">
        <v>36</v>
      </c>
      <c r="B35" s="116">
        <v>90323</v>
      </c>
      <c r="C35" s="99">
        <v>112510</v>
      </c>
      <c r="D35" s="129">
        <v>101038</v>
      </c>
      <c r="E35" s="117"/>
      <c r="F35" s="98"/>
      <c r="G35" s="98"/>
      <c r="H35" s="97"/>
      <c r="I35" s="97"/>
      <c r="J35" s="97"/>
    </row>
    <row r="36" spans="1:10" ht="12.75" customHeight="1">
      <c r="A36" s="115" t="s">
        <v>37</v>
      </c>
      <c r="B36" s="116">
        <v>386805</v>
      </c>
      <c r="C36" s="99">
        <v>534154</v>
      </c>
      <c r="D36" s="129">
        <v>483993</v>
      </c>
      <c r="E36" s="117"/>
      <c r="F36" s="98"/>
      <c r="G36" s="98"/>
      <c r="H36" s="97"/>
      <c r="I36" s="97"/>
      <c r="J36" s="97"/>
    </row>
    <row r="37" spans="1:10" ht="12.75" customHeight="1">
      <c r="A37" s="115" t="s">
        <v>38</v>
      </c>
      <c r="B37" s="116">
        <v>29341</v>
      </c>
      <c r="C37" s="99">
        <v>32470</v>
      </c>
      <c r="D37" s="129">
        <v>0</v>
      </c>
      <c r="E37" s="117"/>
      <c r="F37" s="98"/>
      <c r="G37" s="98"/>
      <c r="H37" s="97"/>
      <c r="I37" s="97"/>
      <c r="J37" s="97"/>
    </row>
    <row r="38" spans="1:10" ht="12.75" customHeight="1">
      <c r="A38" s="118" t="s">
        <v>39</v>
      </c>
      <c r="B38" s="116">
        <v>8040</v>
      </c>
      <c r="C38" s="99">
        <v>7330</v>
      </c>
      <c r="D38" s="129">
        <v>7893</v>
      </c>
      <c r="E38" s="117"/>
      <c r="F38" s="98"/>
      <c r="G38" s="98"/>
      <c r="H38" s="97"/>
      <c r="I38" s="97"/>
      <c r="J38" s="97"/>
    </row>
    <row r="39" spans="1:10" ht="12.75" customHeight="1" thickBot="1">
      <c r="A39" s="115" t="s">
        <v>40</v>
      </c>
      <c r="B39" s="116">
        <v>3955</v>
      </c>
      <c r="C39" s="99">
        <v>5577</v>
      </c>
      <c r="D39" s="129">
        <v>5217</v>
      </c>
      <c r="E39" s="117"/>
      <c r="F39" s="98"/>
      <c r="G39" s="98"/>
      <c r="H39" s="97"/>
      <c r="I39" s="97"/>
      <c r="J39" s="97"/>
    </row>
    <row r="40" spans="1:10" s="60" customFormat="1" ht="12.75" customHeight="1" thickBot="1">
      <c r="A40" s="81" t="s">
        <v>23</v>
      </c>
      <c r="B40" s="119">
        <v>528507</v>
      </c>
      <c r="C40" s="99">
        <v>700124</v>
      </c>
      <c r="D40" s="129">
        <v>611938</v>
      </c>
      <c r="E40" s="120"/>
      <c r="F40" s="61"/>
      <c r="G40" s="61"/>
      <c r="H40" s="61"/>
      <c r="I40" s="61"/>
      <c r="J40" s="61"/>
    </row>
    <row r="41" spans="1:10" s="60" customFormat="1" ht="12.75" customHeight="1" thickBot="1">
      <c r="A41" s="82"/>
      <c r="B41" s="83"/>
      <c r="C41" s="83"/>
      <c r="D41" s="83"/>
      <c r="E41" s="121"/>
      <c r="F41" s="122"/>
      <c r="G41" s="121"/>
      <c r="H41" s="121"/>
      <c r="I41" s="123"/>
      <c r="J41" s="124"/>
    </row>
    <row r="42" spans="1:10" s="60" customFormat="1" ht="12.75" customHeight="1" thickBot="1">
      <c r="A42" s="287"/>
      <c r="B42" s="288"/>
      <c r="C42" s="288"/>
      <c r="E42" s="125"/>
      <c r="F42" s="126"/>
      <c r="G42" s="126"/>
      <c r="H42" s="126"/>
      <c r="I42" s="126"/>
      <c r="J42" s="127"/>
    </row>
    <row r="43" spans="1:10" s="60" customFormat="1" ht="12.75" customHeight="1">
      <c r="A43" s="289" t="s">
        <v>42</v>
      </c>
      <c r="B43" s="290"/>
      <c r="C43" s="291" t="s">
        <v>41</v>
      </c>
      <c r="D43" s="292"/>
      <c r="E43" s="277" t="s">
        <v>43</v>
      </c>
      <c r="F43" s="277"/>
      <c r="G43" s="277"/>
      <c r="H43" s="278" t="s">
        <v>23</v>
      </c>
      <c r="I43" s="278"/>
      <c r="J43" s="278"/>
    </row>
    <row r="44" spans="1:10" s="60" customFormat="1" ht="12.75" customHeight="1">
      <c r="A44" s="61" t="s">
        <v>2</v>
      </c>
      <c r="B44" s="61" t="s">
        <v>25</v>
      </c>
      <c r="C44" s="61" t="s">
        <v>3</v>
      </c>
      <c r="D44" s="61" t="s">
        <v>24</v>
      </c>
      <c r="E44" s="61" t="s">
        <v>25</v>
      </c>
      <c r="F44" s="61" t="s">
        <v>3</v>
      </c>
      <c r="G44" s="61" t="s">
        <v>24</v>
      </c>
      <c r="H44" s="130" t="s">
        <v>34</v>
      </c>
      <c r="I44" s="130" t="s">
        <v>33</v>
      </c>
      <c r="J44" s="130" t="s">
        <v>24</v>
      </c>
    </row>
    <row r="45" spans="1:10" ht="12.75" customHeight="1">
      <c r="A45" s="97" t="s">
        <v>4</v>
      </c>
      <c r="B45" s="129">
        <v>263</v>
      </c>
      <c r="C45" s="129">
        <v>595</v>
      </c>
      <c r="D45" s="131">
        <v>14</v>
      </c>
      <c r="E45" s="132">
        <v>203</v>
      </c>
      <c r="F45" s="132">
        <v>511</v>
      </c>
      <c r="G45" s="133">
        <v>17</v>
      </c>
      <c r="H45" s="99">
        <f aca="true" t="shared" si="0" ref="H45:J55">SUM(B45+E45)</f>
        <v>466</v>
      </c>
      <c r="I45" s="99">
        <f t="shared" si="0"/>
        <v>1106</v>
      </c>
      <c r="J45" s="99">
        <f t="shared" si="0"/>
        <v>31</v>
      </c>
    </row>
    <row r="46" spans="1:10" ht="12.75" customHeight="1">
      <c r="A46" s="97" t="s">
        <v>5</v>
      </c>
      <c r="B46" s="131">
        <v>1586</v>
      </c>
      <c r="C46" s="131">
        <v>3717</v>
      </c>
      <c r="D46" s="131">
        <v>78</v>
      </c>
      <c r="E46" s="132">
        <v>130</v>
      </c>
      <c r="F46" s="133">
        <v>370</v>
      </c>
      <c r="G46" s="133">
        <v>18</v>
      </c>
      <c r="H46" s="99">
        <f t="shared" si="0"/>
        <v>1716</v>
      </c>
      <c r="I46" s="99">
        <f t="shared" si="0"/>
        <v>4087</v>
      </c>
      <c r="J46" s="99">
        <f t="shared" si="0"/>
        <v>96</v>
      </c>
    </row>
    <row r="47" spans="1:10" ht="12.75" customHeight="1">
      <c r="A47" s="97" t="s">
        <v>9</v>
      </c>
      <c r="B47" s="131">
        <v>606</v>
      </c>
      <c r="C47" s="131">
        <v>1316</v>
      </c>
      <c r="D47" s="131">
        <v>54</v>
      </c>
      <c r="E47" s="132">
        <v>508</v>
      </c>
      <c r="F47" s="133">
        <v>1146</v>
      </c>
      <c r="G47" s="133">
        <v>86</v>
      </c>
      <c r="H47" s="99">
        <f t="shared" si="0"/>
        <v>1114</v>
      </c>
      <c r="I47" s="99">
        <f t="shared" si="0"/>
        <v>2462</v>
      </c>
      <c r="J47" s="99">
        <f t="shared" si="0"/>
        <v>140</v>
      </c>
    </row>
    <row r="48" spans="1:10" ht="12.75" customHeight="1">
      <c r="A48" s="97" t="s">
        <v>28</v>
      </c>
      <c r="B48" s="131">
        <v>10</v>
      </c>
      <c r="C48" s="131">
        <v>30</v>
      </c>
      <c r="D48" s="131">
        <v>1</v>
      </c>
      <c r="E48" s="132">
        <v>87</v>
      </c>
      <c r="F48" s="133">
        <v>220</v>
      </c>
      <c r="G48" s="133">
        <v>6</v>
      </c>
      <c r="H48" s="99">
        <f t="shared" si="0"/>
        <v>97</v>
      </c>
      <c r="I48" s="99">
        <f t="shared" si="0"/>
        <v>250</v>
      </c>
      <c r="J48" s="99">
        <f t="shared" si="0"/>
        <v>7</v>
      </c>
    </row>
    <row r="49" spans="1:10" ht="12.75" customHeight="1">
      <c r="A49" s="97" t="s">
        <v>8</v>
      </c>
      <c r="B49" s="131">
        <v>70</v>
      </c>
      <c r="C49" s="131">
        <v>146</v>
      </c>
      <c r="D49" s="131">
        <v>3</v>
      </c>
      <c r="E49" s="132">
        <v>415</v>
      </c>
      <c r="F49" s="133">
        <v>1428</v>
      </c>
      <c r="G49" s="133">
        <v>23</v>
      </c>
      <c r="H49" s="99">
        <f t="shared" si="0"/>
        <v>485</v>
      </c>
      <c r="I49" s="99">
        <f t="shared" si="0"/>
        <v>1574</v>
      </c>
      <c r="J49" s="99">
        <f t="shared" si="0"/>
        <v>26</v>
      </c>
    </row>
    <row r="50" spans="1:10" ht="12.75" customHeight="1">
      <c r="A50" s="97" t="s">
        <v>12</v>
      </c>
      <c r="B50" s="131">
        <v>94</v>
      </c>
      <c r="C50" s="131">
        <v>178</v>
      </c>
      <c r="D50" s="131">
        <v>3</v>
      </c>
      <c r="E50" s="132">
        <v>215</v>
      </c>
      <c r="F50" s="133">
        <v>423</v>
      </c>
      <c r="G50" s="133">
        <v>3</v>
      </c>
      <c r="H50" s="99">
        <f t="shared" si="0"/>
        <v>309</v>
      </c>
      <c r="I50" s="99">
        <f t="shared" si="0"/>
        <v>601</v>
      </c>
      <c r="J50" s="99">
        <f t="shared" si="0"/>
        <v>6</v>
      </c>
    </row>
    <row r="51" spans="1:10" ht="12.75" customHeight="1">
      <c r="A51" s="97" t="s">
        <v>27</v>
      </c>
      <c r="B51" s="131">
        <v>244</v>
      </c>
      <c r="C51" s="131">
        <v>637</v>
      </c>
      <c r="D51" s="131">
        <v>11</v>
      </c>
      <c r="E51" s="132">
        <v>0</v>
      </c>
      <c r="F51" s="133">
        <v>0</v>
      </c>
      <c r="G51" s="133">
        <v>0</v>
      </c>
      <c r="H51" s="99">
        <f t="shared" si="0"/>
        <v>244</v>
      </c>
      <c r="I51" s="99">
        <f t="shared" si="0"/>
        <v>637</v>
      </c>
      <c r="J51" s="99">
        <f t="shared" si="0"/>
        <v>11</v>
      </c>
    </row>
    <row r="52" spans="1:10" ht="12.75" customHeight="1">
      <c r="A52" s="97" t="s">
        <v>7</v>
      </c>
      <c r="B52" s="131">
        <v>178</v>
      </c>
      <c r="C52" s="131">
        <v>519</v>
      </c>
      <c r="D52" s="131">
        <v>8</v>
      </c>
      <c r="E52" s="132">
        <v>86</v>
      </c>
      <c r="F52" s="133">
        <v>228</v>
      </c>
      <c r="G52" s="133">
        <v>6</v>
      </c>
      <c r="H52" s="99">
        <f t="shared" si="0"/>
        <v>264</v>
      </c>
      <c r="I52" s="99">
        <f t="shared" si="0"/>
        <v>747</v>
      </c>
      <c r="J52" s="99">
        <f t="shared" si="0"/>
        <v>14</v>
      </c>
    </row>
    <row r="53" spans="1:10" ht="12.75" customHeight="1">
      <c r="A53" s="97" t="s">
        <v>26</v>
      </c>
      <c r="B53" s="131">
        <v>515</v>
      </c>
      <c r="C53" s="131">
        <v>1157</v>
      </c>
      <c r="D53" s="131">
        <v>20</v>
      </c>
      <c r="E53" s="132">
        <v>101</v>
      </c>
      <c r="F53" s="133">
        <v>256</v>
      </c>
      <c r="G53" s="133">
        <v>6</v>
      </c>
      <c r="H53" s="99">
        <f t="shared" si="0"/>
        <v>616</v>
      </c>
      <c r="I53" s="99">
        <f t="shared" si="0"/>
        <v>1413</v>
      </c>
      <c r="J53" s="99">
        <f t="shared" si="0"/>
        <v>26</v>
      </c>
    </row>
    <row r="54" spans="1:10" ht="12.75" customHeight="1">
      <c r="A54" s="97" t="s">
        <v>10</v>
      </c>
      <c r="B54" s="131">
        <v>308</v>
      </c>
      <c r="C54" s="131">
        <v>714</v>
      </c>
      <c r="D54" s="131">
        <v>14</v>
      </c>
      <c r="E54" s="132">
        <v>70</v>
      </c>
      <c r="F54" s="133">
        <v>167</v>
      </c>
      <c r="G54" s="133">
        <v>10</v>
      </c>
      <c r="H54" s="99">
        <f t="shared" si="0"/>
        <v>378</v>
      </c>
      <c r="I54" s="99">
        <f t="shared" si="0"/>
        <v>881</v>
      </c>
      <c r="J54" s="99">
        <f t="shared" si="0"/>
        <v>24</v>
      </c>
    </row>
    <row r="55" spans="1:10" ht="12.75" customHeight="1">
      <c r="A55" s="97" t="s">
        <v>13</v>
      </c>
      <c r="B55" s="131">
        <v>139</v>
      </c>
      <c r="C55" s="131">
        <v>321</v>
      </c>
      <c r="D55" s="131">
        <v>7</v>
      </c>
      <c r="E55" s="132">
        <v>71</v>
      </c>
      <c r="F55" s="133">
        <v>156</v>
      </c>
      <c r="G55" s="133">
        <v>3</v>
      </c>
      <c r="H55" s="99">
        <f t="shared" si="0"/>
        <v>210</v>
      </c>
      <c r="I55" s="99">
        <f t="shared" si="0"/>
        <v>477</v>
      </c>
      <c r="J55" s="99">
        <f t="shared" si="0"/>
        <v>10</v>
      </c>
    </row>
    <row r="56" spans="1:10" ht="12.75" customHeight="1">
      <c r="A56" s="97" t="s">
        <v>11</v>
      </c>
      <c r="B56" s="131">
        <v>100</v>
      </c>
      <c r="C56" s="131">
        <v>192</v>
      </c>
      <c r="D56" s="131">
        <v>2</v>
      </c>
      <c r="E56" s="132">
        <v>0</v>
      </c>
      <c r="F56" s="132">
        <v>0</v>
      </c>
      <c r="G56" s="132">
        <v>0</v>
      </c>
      <c r="H56" s="99">
        <f>SUM(B56+E56)</f>
        <v>100</v>
      </c>
      <c r="I56" s="99">
        <f>SUM(C56+F56)</f>
        <v>192</v>
      </c>
      <c r="J56" s="99">
        <f>SUM(D56+G56)</f>
        <v>2</v>
      </c>
    </row>
    <row r="57" spans="1:10" s="60" customFormat="1" ht="12.75" customHeight="1">
      <c r="A57" s="61" t="s">
        <v>23</v>
      </c>
      <c r="B57" s="134">
        <f>SUM(B45:B56)</f>
        <v>4113</v>
      </c>
      <c r="C57" s="134">
        <f aca="true" t="shared" si="1" ref="C57:J57">SUM(C45:C56)</f>
        <v>9522</v>
      </c>
      <c r="D57" s="134">
        <f t="shared" si="1"/>
        <v>215</v>
      </c>
      <c r="E57" s="135">
        <f t="shared" si="1"/>
        <v>1886</v>
      </c>
      <c r="F57" s="135">
        <f t="shared" si="1"/>
        <v>4905</v>
      </c>
      <c r="G57" s="135">
        <f t="shared" si="1"/>
        <v>178</v>
      </c>
      <c r="H57" s="101">
        <f t="shared" si="1"/>
        <v>5999</v>
      </c>
      <c r="I57" s="101">
        <f t="shared" si="1"/>
        <v>14427</v>
      </c>
      <c r="J57" s="101">
        <f t="shared" si="1"/>
        <v>393</v>
      </c>
    </row>
    <row r="58" ht="12.75" customHeight="1" thickBot="1"/>
    <row r="59" spans="1:6" ht="12.75" customHeight="1" thickBot="1">
      <c r="A59" s="279" t="s">
        <v>29</v>
      </c>
      <c r="B59" s="280"/>
      <c r="C59" s="281"/>
      <c r="D59" s="109">
        <v>24</v>
      </c>
      <c r="E59" s="110"/>
      <c r="F59" s="104" t="s">
        <v>44</v>
      </c>
    </row>
  </sheetData>
  <sheetProtection/>
  <mergeCells count="15">
    <mergeCell ref="H8:I8"/>
    <mergeCell ref="H9:I9"/>
    <mergeCell ref="H15:I15"/>
    <mergeCell ref="H16:I16"/>
    <mergeCell ref="A21:B21"/>
    <mergeCell ref="A32:B32"/>
    <mergeCell ref="C32:D32"/>
    <mergeCell ref="G32:H32"/>
    <mergeCell ref="I32:J32"/>
    <mergeCell ref="A42:C42"/>
    <mergeCell ref="A43:B43"/>
    <mergeCell ref="C43:D43"/>
    <mergeCell ref="E43:G43"/>
    <mergeCell ref="H43:J43"/>
    <mergeCell ref="A59:C5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48">
      <selection activeCell="E65" sqref="E65"/>
    </sheetView>
  </sheetViews>
  <sheetFormatPr defaultColWidth="8.75390625" defaultRowHeight="12.75"/>
  <cols>
    <col min="1" max="16384" width="8.75390625" style="104" customWidth="1"/>
  </cols>
  <sheetData>
    <row r="1" spans="1:10" ht="12.75" customHeight="1">
      <c r="A1" s="57" t="s">
        <v>0</v>
      </c>
      <c r="B1" s="57"/>
      <c r="C1" s="57"/>
      <c r="D1" s="57"/>
      <c r="E1" s="57"/>
      <c r="F1" s="57"/>
      <c r="G1" s="58"/>
      <c r="H1" s="58"/>
      <c r="I1" s="58"/>
      <c r="J1" s="58"/>
    </row>
    <row r="2" spans="1:10" ht="12.75" customHeight="1">
      <c r="A2" s="57">
        <v>2013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 customHeight="1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s="60" customFormat="1" ht="12.75" customHeight="1">
      <c r="A4" s="57" t="s">
        <v>1</v>
      </c>
      <c r="B4" s="57"/>
      <c r="C4" s="57"/>
      <c r="D4" s="57"/>
      <c r="E4" s="57" t="s">
        <v>15</v>
      </c>
      <c r="F4" s="57"/>
      <c r="G4" s="57"/>
      <c r="H4" s="57"/>
      <c r="I4" s="57"/>
      <c r="J4" s="57"/>
    </row>
    <row r="5" spans="1:10" s="60" customFormat="1" ht="12.75" customHeight="1">
      <c r="A5" s="57" t="s">
        <v>2</v>
      </c>
      <c r="B5" s="57" t="s">
        <v>25</v>
      </c>
      <c r="C5" s="57" t="s">
        <v>3</v>
      </c>
      <c r="D5" s="57" t="s">
        <v>6</v>
      </c>
      <c r="E5" s="108" t="s">
        <v>17</v>
      </c>
      <c r="F5" s="57" t="s">
        <v>16</v>
      </c>
      <c r="G5" s="57" t="s">
        <v>14</v>
      </c>
      <c r="H5" s="57"/>
      <c r="I5" s="57"/>
      <c r="J5" s="57"/>
    </row>
    <row r="6" spans="1:10" ht="12.75" customHeight="1">
      <c r="A6" s="58" t="s">
        <v>4</v>
      </c>
      <c r="B6" s="59">
        <v>1373</v>
      </c>
      <c r="C6" s="59">
        <v>2756</v>
      </c>
      <c r="D6" s="58">
        <v>23</v>
      </c>
      <c r="E6" s="57">
        <v>2008</v>
      </c>
      <c r="F6" s="98">
        <v>192440</v>
      </c>
      <c r="G6" s="98">
        <v>325365</v>
      </c>
      <c r="H6" s="58"/>
      <c r="I6" s="58"/>
      <c r="J6" s="58"/>
    </row>
    <row r="7" spans="1:10" ht="12.75" customHeight="1">
      <c r="A7" s="58" t="s">
        <v>5</v>
      </c>
      <c r="B7" s="58">
        <v>594</v>
      </c>
      <c r="C7" s="58">
        <v>1208</v>
      </c>
      <c r="D7" s="58">
        <v>13</v>
      </c>
      <c r="E7" s="57">
        <v>2009</v>
      </c>
      <c r="F7" s="59">
        <v>183745</v>
      </c>
      <c r="G7" s="59">
        <v>280026</v>
      </c>
      <c r="H7" s="58"/>
      <c r="I7" s="58"/>
      <c r="J7" s="58"/>
    </row>
    <row r="8" spans="1:10" ht="12.75" customHeight="1">
      <c r="A8" s="58" t="s">
        <v>26</v>
      </c>
      <c r="B8" s="58">
        <v>60</v>
      </c>
      <c r="C8" s="58">
        <v>120</v>
      </c>
      <c r="D8" s="58">
        <v>1</v>
      </c>
      <c r="E8" s="57">
        <v>2010</v>
      </c>
      <c r="F8" s="59">
        <v>210434</v>
      </c>
      <c r="G8" s="59">
        <v>336923</v>
      </c>
      <c r="H8" s="266"/>
      <c r="I8" s="267"/>
      <c r="J8" s="58"/>
    </row>
    <row r="9" spans="1:10" ht="12.75" customHeight="1">
      <c r="A9" s="58" t="s">
        <v>7</v>
      </c>
      <c r="B9" s="58">
        <v>72</v>
      </c>
      <c r="C9" s="58">
        <v>144</v>
      </c>
      <c r="D9" s="58">
        <v>1</v>
      </c>
      <c r="E9" s="57">
        <v>2011</v>
      </c>
      <c r="F9" s="59">
        <v>235000</v>
      </c>
      <c r="G9" s="59">
        <v>335000</v>
      </c>
      <c r="H9" s="266"/>
      <c r="I9" s="267"/>
      <c r="J9" s="58"/>
    </row>
    <row r="10" spans="1:10" ht="12.75" customHeight="1">
      <c r="A10" s="58" t="s">
        <v>8</v>
      </c>
      <c r="B10" s="58">
        <v>181</v>
      </c>
      <c r="C10" s="58">
        <v>362</v>
      </c>
      <c r="D10" s="58">
        <v>4</v>
      </c>
      <c r="E10" s="57">
        <v>2012</v>
      </c>
      <c r="F10" s="59">
        <v>258000</v>
      </c>
      <c r="G10" s="59">
        <v>368000</v>
      </c>
      <c r="H10" s="61"/>
      <c r="I10" s="58"/>
      <c r="J10" s="58"/>
    </row>
    <row r="11" spans="1:10" ht="12.75" customHeight="1">
      <c r="A11" s="58" t="s">
        <v>9</v>
      </c>
      <c r="B11" s="58">
        <v>69</v>
      </c>
      <c r="C11" s="58">
        <v>144</v>
      </c>
      <c r="D11" s="58">
        <v>3</v>
      </c>
      <c r="E11" s="57">
        <v>2013</v>
      </c>
      <c r="F11" s="59">
        <v>269009</v>
      </c>
      <c r="G11" s="59">
        <v>429944</v>
      </c>
      <c r="H11" s="58"/>
      <c r="I11" s="58"/>
      <c r="J11" s="58"/>
    </row>
    <row r="12" spans="1:10" ht="12.75" customHeight="1">
      <c r="A12" s="58" t="s">
        <v>28</v>
      </c>
      <c r="B12" s="58">
        <v>27</v>
      </c>
      <c r="C12" s="58">
        <v>54</v>
      </c>
      <c r="D12" s="58">
        <v>1</v>
      </c>
      <c r="E12" s="58"/>
      <c r="F12" s="58"/>
      <c r="G12" s="58"/>
      <c r="H12" s="58"/>
      <c r="I12" s="58"/>
      <c r="J12" s="58"/>
    </row>
    <row r="13" spans="1:10" ht="12.75" customHeight="1">
      <c r="A13" s="58" t="s">
        <v>10</v>
      </c>
      <c r="B13" s="58">
        <v>121</v>
      </c>
      <c r="C13" s="58">
        <v>250</v>
      </c>
      <c r="D13" s="58">
        <v>3</v>
      </c>
      <c r="E13" s="108" t="s">
        <v>18</v>
      </c>
      <c r="F13" s="59"/>
      <c r="G13" s="59"/>
      <c r="H13" s="58"/>
      <c r="I13" s="58"/>
      <c r="J13" s="58"/>
    </row>
    <row r="14" spans="1:10" ht="12.75" customHeight="1">
      <c r="A14" s="58" t="s">
        <v>11</v>
      </c>
      <c r="B14" s="58">
        <v>30</v>
      </c>
      <c r="C14" s="58">
        <v>66</v>
      </c>
      <c r="D14" s="58">
        <v>1</v>
      </c>
      <c r="E14" s="64">
        <v>2008</v>
      </c>
      <c r="F14" s="98">
        <v>120669</v>
      </c>
      <c r="G14" s="98">
        <v>160052</v>
      </c>
      <c r="H14" s="58"/>
      <c r="I14" s="58"/>
      <c r="J14" s="58"/>
    </row>
    <row r="15" spans="1:10" ht="12.75" customHeight="1">
      <c r="A15" s="58" t="s">
        <v>12</v>
      </c>
      <c r="B15" s="58">
        <v>0</v>
      </c>
      <c r="C15" s="58">
        <v>0</v>
      </c>
      <c r="D15" s="58">
        <v>0</v>
      </c>
      <c r="E15" s="57">
        <v>2009</v>
      </c>
      <c r="F15" s="59">
        <v>130488</v>
      </c>
      <c r="G15" s="59">
        <v>168577</v>
      </c>
      <c r="H15" s="266"/>
      <c r="I15" s="267"/>
      <c r="J15" s="58"/>
    </row>
    <row r="16" spans="1:10" ht="12.75" customHeight="1">
      <c r="A16" s="58" t="s">
        <v>13</v>
      </c>
      <c r="B16" s="58">
        <v>0</v>
      </c>
      <c r="C16" s="58">
        <v>0</v>
      </c>
      <c r="D16" s="58">
        <v>0</v>
      </c>
      <c r="E16" s="57">
        <v>2010</v>
      </c>
      <c r="F16" s="59">
        <v>143497</v>
      </c>
      <c r="G16" s="59">
        <v>188096</v>
      </c>
      <c r="H16" s="266"/>
      <c r="I16" s="267"/>
      <c r="J16" s="58"/>
    </row>
    <row r="17" spans="1:10" s="60" customFormat="1" ht="12.75" customHeight="1">
      <c r="A17" s="57" t="s">
        <v>30</v>
      </c>
      <c r="B17" s="63">
        <f>SUM(B6:B16)</f>
        <v>2527</v>
      </c>
      <c r="C17" s="63">
        <f>SUM(C6:C16)</f>
        <v>5104</v>
      </c>
      <c r="D17" s="63">
        <f>SUM(D6:D16)</f>
        <v>50</v>
      </c>
      <c r="E17" s="57">
        <v>2011</v>
      </c>
      <c r="F17" s="59">
        <v>150000</v>
      </c>
      <c r="G17" s="59">
        <v>190000</v>
      </c>
      <c r="H17" s="61"/>
      <c r="I17" s="57"/>
      <c r="J17" s="57"/>
    </row>
    <row r="18" spans="1:10" s="60" customFormat="1" ht="12.75" customHeight="1">
      <c r="A18" s="57" t="s">
        <v>31</v>
      </c>
      <c r="B18" s="64">
        <f>SUM(H57)</f>
        <v>5956</v>
      </c>
      <c r="C18" s="64">
        <f>SUM(I57)</f>
        <v>14168</v>
      </c>
      <c r="D18" s="64">
        <f>SUM(J57)</f>
        <v>412</v>
      </c>
      <c r="E18" s="57">
        <v>2012</v>
      </c>
      <c r="F18" s="59">
        <v>174000</v>
      </c>
      <c r="G18" s="59">
        <v>195000</v>
      </c>
      <c r="H18" s="57"/>
      <c r="I18" s="57"/>
      <c r="J18" s="57"/>
    </row>
    <row r="19" spans="1:10" s="60" customFormat="1" ht="12.75" customHeight="1">
      <c r="A19" s="65" t="s">
        <v>32</v>
      </c>
      <c r="B19" s="66">
        <f>SUM(B17:B18)</f>
        <v>8483</v>
      </c>
      <c r="C19" s="66">
        <f>SUM(C17:C18)</f>
        <v>19272</v>
      </c>
      <c r="D19" s="66">
        <f>SUM(D17:D18)</f>
        <v>462</v>
      </c>
      <c r="E19" s="57">
        <v>2013</v>
      </c>
      <c r="F19" s="59">
        <v>169955</v>
      </c>
      <c r="G19" s="59">
        <v>187450</v>
      </c>
      <c r="H19" s="57"/>
      <c r="I19" s="57"/>
      <c r="J19" s="57"/>
    </row>
    <row r="20" spans="1:10" s="60" customFormat="1" ht="12.75" customHeight="1">
      <c r="A20" s="65"/>
      <c r="B20" s="66"/>
      <c r="C20" s="66"/>
      <c r="D20" s="66"/>
      <c r="E20" s="57"/>
      <c r="F20" s="57"/>
      <c r="G20" s="57"/>
      <c r="H20" s="57"/>
      <c r="I20" s="57"/>
      <c r="J20" s="57"/>
    </row>
    <row r="21" spans="1:10" ht="12.75" customHeight="1">
      <c r="A21" s="268" t="s">
        <v>19</v>
      </c>
      <c r="B21" s="268"/>
      <c r="C21" s="57"/>
      <c r="D21" s="58"/>
      <c r="E21" s="58"/>
      <c r="F21" s="58"/>
      <c r="G21" s="58"/>
      <c r="H21" s="58"/>
      <c r="I21" s="58"/>
      <c r="J21" s="58"/>
    </row>
    <row r="22" spans="1:10" s="60" customFormat="1" ht="12.75" customHeight="1">
      <c r="A22" s="69" t="s">
        <v>18</v>
      </c>
      <c r="B22" s="128">
        <v>2008</v>
      </c>
      <c r="C22" s="128">
        <v>2009</v>
      </c>
      <c r="D22" s="128">
        <v>2010</v>
      </c>
      <c r="E22" s="128">
        <v>2011</v>
      </c>
      <c r="F22" s="128">
        <v>2012</v>
      </c>
      <c r="G22" s="128">
        <v>2013</v>
      </c>
      <c r="H22" s="57"/>
      <c r="I22" s="57"/>
      <c r="J22" s="57"/>
    </row>
    <row r="23" spans="1:10" ht="12.75" customHeight="1">
      <c r="A23" s="58" t="s">
        <v>16</v>
      </c>
      <c r="B23" s="59">
        <v>1824</v>
      </c>
      <c r="C23" s="59">
        <v>990</v>
      </c>
      <c r="D23" s="59">
        <v>1066</v>
      </c>
      <c r="E23" s="59">
        <v>1145</v>
      </c>
      <c r="F23" s="58">
        <v>1105</v>
      </c>
      <c r="G23" s="58">
        <v>1022</v>
      </c>
      <c r="H23" s="57"/>
      <c r="I23" s="58"/>
      <c r="J23" s="58"/>
    </row>
    <row r="24" spans="1:10" ht="12.75" customHeight="1">
      <c r="A24" s="58" t="s">
        <v>20</v>
      </c>
      <c r="B24" s="59">
        <v>1717</v>
      </c>
      <c r="C24" s="59">
        <v>921</v>
      </c>
      <c r="D24" s="59">
        <v>951</v>
      </c>
      <c r="E24" s="59">
        <v>968</v>
      </c>
      <c r="F24" s="58">
        <v>995</v>
      </c>
      <c r="G24" s="58">
        <v>852</v>
      </c>
      <c r="H24" s="58"/>
      <c r="I24" s="58"/>
      <c r="J24" s="58"/>
    </row>
    <row r="25" spans="1:10" ht="12.75" customHeight="1">
      <c r="A25" s="58" t="s">
        <v>21</v>
      </c>
      <c r="B25" s="59">
        <v>11601</v>
      </c>
      <c r="C25" s="59">
        <v>9529</v>
      </c>
      <c r="D25" s="59">
        <v>13412</v>
      </c>
      <c r="E25" s="59">
        <v>5168</v>
      </c>
      <c r="F25" s="58">
        <v>11715</v>
      </c>
      <c r="G25" s="58">
        <v>8664</v>
      </c>
      <c r="H25" s="58"/>
      <c r="I25" s="58"/>
      <c r="J25" s="58"/>
    </row>
    <row r="26" spans="1:10" ht="12.7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</row>
    <row r="27" spans="1:10" s="60" customFormat="1" ht="12.75" customHeight="1">
      <c r="A27" s="69" t="s">
        <v>17</v>
      </c>
      <c r="B27" s="61">
        <v>2008</v>
      </c>
      <c r="C27" s="57">
        <v>2009</v>
      </c>
      <c r="D27" s="57">
        <v>2010</v>
      </c>
      <c r="E27" s="57">
        <v>2011</v>
      </c>
      <c r="F27" s="57">
        <v>2012</v>
      </c>
      <c r="G27" s="57">
        <v>2013</v>
      </c>
      <c r="H27" s="57"/>
      <c r="I27" s="57"/>
      <c r="J27" s="57"/>
    </row>
    <row r="28" spans="1:10" ht="12.75" customHeight="1">
      <c r="A28" s="58" t="s">
        <v>16</v>
      </c>
      <c r="B28" s="59">
        <v>1966</v>
      </c>
      <c r="C28" s="59">
        <v>2568</v>
      </c>
      <c r="D28" s="59">
        <v>3523</v>
      </c>
      <c r="E28" s="59">
        <v>4879</v>
      </c>
      <c r="F28" s="58">
        <v>2953</v>
      </c>
      <c r="G28" s="58">
        <v>1941</v>
      </c>
      <c r="H28" s="58"/>
      <c r="I28" s="58"/>
      <c r="J28" s="58"/>
    </row>
    <row r="29" spans="1:10" ht="12.75" customHeight="1">
      <c r="A29" s="58" t="s">
        <v>20</v>
      </c>
      <c r="B29" s="59">
        <v>2308</v>
      </c>
      <c r="C29" s="59">
        <v>2697</v>
      </c>
      <c r="D29" s="59">
        <v>3459</v>
      </c>
      <c r="E29" s="59">
        <v>3555</v>
      </c>
      <c r="F29" s="58">
        <v>2156</v>
      </c>
      <c r="G29" s="58">
        <v>1413</v>
      </c>
      <c r="H29" s="58"/>
      <c r="I29" s="58"/>
      <c r="J29" s="58"/>
    </row>
    <row r="30" spans="1:10" ht="12.75" customHeight="1">
      <c r="A30" s="58" t="s">
        <v>21</v>
      </c>
      <c r="B30" s="59">
        <v>10</v>
      </c>
      <c r="C30" s="59">
        <v>7</v>
      </c>
      <c r="D30" s="59">
        <v>8</v>
      </c>
      <c r="E30" s="59">
        <v>22</v>
      </c>
      <c r="F30" s="58">
        <v>5</v>
      </c>
      <c r="G30" s="58">
        <v>121</v>
      </c>
      <c r="H30" s="58"/>
      <c r="I30" s="58"/>
      <c r="J30" s="58"/>
    </row>
    <row r="31" spans="1:10" ht="12.75" customHeight="1" thickBot="1">
      <c r="A31" s="70"/>
      <c r="B31" s="70"/>
      <c r="C31" s="70"/>
      <c r="D31" s="70"/>
      <c r="E31" s="70"/>
      <c r="F31" s="58"/>
      <c r="G31" s="58"/>
      <c r="H31" s="58"/>
      <c r="I31" s="58"/>
      <c r="J31" s="58"/>
    </row>
    <row r="32" spans="1:10" ht="12.75" customHeight="1" thickBot="1">
      <c r="A32" s="269" t="s">
        <v>22</v>
      </c>
      <c r="B32" s="270"/>
      <c r="C32" s="271"/>
      <c r="D32" s="272"/>
      <c r="E32" s="112"/>
      <c r="F32" s="113"/>
      <c r="G32" s="284"/>
      <c r="H32" s="284"/>
      <c r="I32" s="285"/>
      <c r="J32" s="286"/>
    </row>
    <row r="33" spans="1:10" s="60" customFormat="1" ht="12.75" customHeight="1">
      <c r="A33" s="57" t="s">
        <v>2</v>
      </c>
      <c r="B33" s="78">
        <v>2010</v>
      </c>
      <c r="C33" s="78">
        <v>2011</v>
      </c>
      <c r="D33" s="79">
        <v>2012</v>
      </c>
      <c r="E33" s="61">
        <v>2013</v>
      </c>
      <c r="F33" s="114"/>
      <c r="G33" s="114"/>
      <c r="H33" s="94"/>
      <c r="I33" s="61"/>
      <c r="J33" s="94"/>
    </row>
    <row r="34" spans="1:10" ht="12.75" customHeight="1">
      <c r="A34" s="115" t="s">
        <v>35</v>
      </c>
      <c r="B34" s="116">
        <v>10043</v>
      </c>
      <c r="C34" s="99">
        <v>8083</v>
      </c>
      <c r="D34" s="129">
        <v>13797</v>
      </c>
      <c r="E34" s="98">
        <v>12640</v>
      </c>
      <c r="F34" s="98"/>
      <c r="G34" s="98"/>
      <c r="H34" s="97"/>
      <c r="I34" s="97"/>
      <c r="J34" s="97"/>
    </row>
    <row r="35" spans="1:10" ht="12.75" customHeight="1">
      <c r="A35" s="115" t="s">
        <v>36</v>
      </c>
      <c r="B35" s="116">
        <v>90323</v>
      </c>
      <c r="C35" s="99">
        <v>112510</v>
      </c>
      <c r="D35" s="129">
        <v>101038</v>
      </c>
      <c r="E35" s="98">
        <v>90611</v>
      </c>
      <c r="F35" s="98"/>
      <c r="G35" s="98"/>
      <c r="H35" s="97"/>
      <c r="I35" s="97"/>
      <c r="J35" s="97"/>
    </row>
    <row r="36" spans="1:10" ht="12.75" customHeight="1">
      <c r="A36" s="115" t="s">
        <v>37</v>
      </c>
      <c r="B36" s="116">
        <v>386805</v>
      </c>
      <c r="C36" s="99">
        <v>534154</v>
      </c>
      <c r="D36" s="129">
        <v>483993</v>
      </c>
      <c r="E36" s="98">
        <v>438085</v>
      </c>
      <c r="F36" s="98"/>
      <c r="G36" s="98"/>
      <c r="H36" s="97"/>
      <c r="I36" s="97"/>
      <c r="J36" s="97"/>
    </row>
    <row r="37" spans="1:10" ht="12.75" customHeight="1">
      <c r="A37" s="115" t="s">
        <v>38</v>
      </c>
      <c r="B37" s="116">
        <v>29341</v>
      </c>
      <c r="C37" s="99">
        <v>32470</v>
      </c>
      <c r="D37" s="129">
        <v>0</v>
      </c>
      <c r="E37" s="98">
        <v>61</v>
      </c>
      <c r="F37" s="98"/>
      <c r="G37" s="98"/>
      <c r="H37" s="97"/>
      <c r="I37" s="97"/>
      <c r="J37" s="97"/>
    </row>
    <row r="38" spans="1:10" ht="12.75" customHeight="1">
      <c r="A38" s="118" t="s">
        <v>39</v>
      </c>
      <c r="B38" s="116">
        <v>8040</v>
      </c>
      <c r="C38" s="99">
        <v>7330</v>
      </c>
      <c r="D38" s="129">
        <v>7893</v>
      </c>
      <c r="E38" s="98">
        <v>5122</v>
      </c>
      <c r="F38" s="98"/>
      <c r="G38" s="98"/>
      <c r="H38" s="97"/>
      <c r="I38" s="97"/>
      <c r="J38" s="97"/>
    </row>
    <row r="39" spans="1:10" ht="12.75" customHeight="1" thickBot="1">
      <c r="A39" s="115" t="s">
        <v>40</v>
      </c>
      <c r="B39" s="116">
        <v>3955</v>
      </c>
      <c r="C39" s="99">
        <v>5577</v>
      </c>
      <c r="D39" s="129">
        <v>5217</v>
      </c>
      <c r="E39" s="98">
        <v>9805</v>
      </c>
      <c r="F39" s="98"/>
      <c r="G39" s="98"/>
      <c r="H39" s="97"/>
      <c r="I39" s="97"/>
      <c r="J39" s="97"/>
    </row>
    <row r="40" spans="1:10" s="60" customFormat="1" ht="12.75" customHeight="1" thickBot="1">
      <c r="A40" s="81" t="s">
        <v>23</v>
      </c>
      <c r="B40" s="119">
        <v>528507</v>
      </c>
      <c r="C40" s="99">
        <v>700124</v>
      </c>
      <c r="D40" s="129">
        <v>611938</v>
      </c>
      <c r="E40" s="61">
        <v>553324</v>
      </c>
      <c r="F40" s="61"/>
      <c r="G40" s="61"/>
      <c r="H40" s="61"/>
      <c r="I40" s="61"/>
      <c r="J40" s="61"/>
    </row>
    <row r="41" spans="1:10" s="60" customFormat="1" ht="12.75" customHeight="1" thickBot="1">
      <c r="A41" s="82"/>
      <c r="B41" s="83"/>
      <c r="C41" s="83"/>
      <c r="D41" s="83"/>
      <c r="E41" s="121"/>
      <c r="F41" s="122"/>
      <c r="G41" s="121"/>
      <c r="H41" s="121"/>
      <c r="I41" s="123"/>
      <c r="J41" s="124"/>
    </row>
    <row r="42" spans="1:10" s="60" customFormat="1" ht="12.75" customHeight="1" thickBot="1">
      <c r="A42" s="287"/>
      <c r="B42" s="288"/>
      <c r="C42" s="288"/>
      <c r="E42" s="125"/>
      <c r="F42" s="126"/>
      <c r="G42" s="126"/>
      <c r="H42" s="126"/>
      <c r="I42" s="126"/>
      <c r="J42" s="127"/>
    </row>
    <row r="43" spans="1:10" s="60" customFormat="1" ht="12.75" customHeight="1">
      <c r="A43" s="289" t="s">
        <v>42</v>
      </c>
      <c r="B43" s="290"/>
      <c r="C43" s="291" t="s">
        <v>41</v>
      </c>
      <c r="D43" s="292"/>
      <c r="E43" s="277" t="s">
        <v>43</v>
      </c>
      <c r="F43" s="277"/>
      <c r="G43" s="277"/>
      <c r="H43" s="278" t="s">
        <v>23</v>
      </c>
      <c r="I43" s="278"/>
      <c r="J43" s="278"/>
    </row>
    <row r="44" spans="1:10" s="60" customFormat="1" ht="12.75" customHeight="1">
      <c r="A44" s="61" t="s">
        <v>2</v>
      </c>
      <c r="B44" s="61" t="s">
        <v>25</v>
      </c>
      <c r="C44" s="61" t="s">
        <v>3</v>
      </c>
      <c r="D44" s="61" t="s">
        <v>24</v>
      </c>
      <c r="E44" s="61" t="s">
        <v>25</v>
      </c>
      <c r="F44" s="61" t="s">
        <v>3</v>
      </c>
      <c r="G44" s="61" t="s">
        <v>24</v>
      </c>
      <c r="H44" s="130" t="s">
        <v>34</v>
      </c>
      <c r="I44" s="130" t="s">
        <v>33</v>
      </c>
      <c r="J44" s="130" t="s">
        <v>24</v>
      </c>
    </row>
    <row r="45" spans="1:10" ht="12.75" customHeight="1">
      <c r="A45" s="97" t="s">
        <v>4</v>
      </c>
      <c r="B45" s="129">
        <v>273</v>
      </c>
      <c r="C45" s="129">
        <v>605</v>
      </c>
      <c r="D45" s="131">
        <v>14</v>
      </c>
      <c r="E45" s="132">
        <v>303</v>
      </c>
      <c r="F45" s="132">
        <v>814</v>
      </c>
      <c r="G45" s="133">
        <v>25</v>
      </c>
      <c r="H45" s="99">
        <f aca="true" t="shared" si="0" ref="H45:J55">SUM(B45+E45)</f>
        <v>576</v>
      </c>
      <c r="I45" s="99">
        <f t="shared" si="0"/>
        <v>1419</v>
      </c>
      <c r="J45" s="99">
        <f t="shared" si="0"/>
        <v>39</v>
      </c>
    </row>
    <row r="46" spans="1:10" ht="12.75" customHeight="1">
      <c r="A46" s="97" t="s">
        <v>5</v>
      </c>
      <c r="B46" s="131">
        <v>1400</v>
      </c>
      <c r="C46" s="131">
        <v>3381</v>
      </c>
      <c r="D46" s="131">
        <v>68</v>
      </c>
      <c r="E46" s="132">
        <v>375</v>
      </c>
      <c r="F46" s="133">
        <v>965</v>
      </c>
      <c r="G46" s="133">
        <v>38</v>
      </c>
      <c r="H46" s="99">
        <f t="shared" si="0"/>
        <v>1775</v>
      </c>
      <c r="I46" s="99">
        <f t="shared" si="0"/>
        <v>4346</v>
      </c>
      <c r="J46" s="99">
        <f t="shared" si="0"/>
        <v>106</v>
      </c>
    </row>
    <row r="47" spans="1:10" ht="12.75" customHeight="1">
      <c r="A47" s="97" t="s">
        <v>9</v>
      </c>
      <c r="B47" s="131">
        <v>555</v>
      </c>
      <c r="C47" s="131">
        <v>1199</v>
      </c>
      <c r="D47" s="131">
        <v>52</v>
      </c>
      <c r="E47" s="132">
        <v>509</v>
      </c>
      <c r="F47" s="133">
        <v>1146</v>
      </c>
      <c r="G47" s="133">
        <v>86</v>
      </c>
      <c r="H47" s="99">
        <f t="shared" si="0"/>
        <v>1064</v>
      </c>
      <c r="I47" s="99">
        <f t="shared" si="0"/>
        <v>2345</v>
      </c>
      <c r="J47" s="99">
        <f t="shared" si="0"/>
        <v>138</v>
      </c>
    </row>
    <row r="48" spans="1:10" ht="12.75" customHeight="1">
      <c r="A48" s="97" t="s">
        <v>28</v>
      </c>
      <c r="B48" s="131">
        <v>64</v>
      </c>
      <c r="C48" s="131">
        <v>138</v>
      </c>
      <c r="D48" s="131">
        <v>3</v>
      </c>
      <c r="E48" s="132">
        <v>92</v>
      </c>
      <c r="F48" s="133">
        <v>238</v>
      </c>
      <c r="G48" s="133">
        <v>7</v>
      </c>
      <c r="H48" s="99">
        <f t="shared" si="0"/>
        <v>156</v>
      </c>
      <c r="I48" s="99">
        <f t="shared" si="0"/>
        <v>376</v>
      </c>
      <c r="J48" s="99">
        <f t="shared" si="0"/>
        <v>10</v>
      </c>
    </row>
    <row r="49" spans="1:10" ht="12.75" customHeight="1">
      <c r="A49" s="97" t="s">
        <v>8</v>
      </c>
      <c r="B49" s="131">
        <v>82</v>
      </c>
      <c r="C49" s="131">
        <v>170</v>
      </c>
      <c r="D49" s="131">
        <v>4</v>
      </c>
      <c r="E49" s="132">
        <v>341</v>
      </c>
      <c r="F49" s="133">
        <v>936</v>
      </c>
      <c r="G49" s="133">
        <v>23</v>
      </c>
      <c r="H49" s="99">
        <f t="shared" si="0"/>
        <v>423</v>
      </c>
      <c r="I49" s="99">
        <f t="shared" si="0"/>
        <v>1106</v>
      </c>
      <c r="J49" s="99">
        <f t="shared" si="0"/>
        <v>27</v>
      </c>
    </row>
    <row r="50" spans="1:10" ht="12.75" customHeight="1">
      <c r="A50" s="97" t="s">
        <v>12</v>
      </c>
      <c r="B50" s="131">
        <v>95</v>
      </c>
      <c r="C50" s="131">
        <v>164</v>
      </c>
      <c r="D50" s="131">
        <v>3</v>
      </c>
      <c r="E50" s="132">
        <v>120</v>
      </c>
      <c r="F50" s="133">
        <v>259</v>
      </c>
      <c r="G50" s="133">
        <v>3</v>
      </c>
      <c r="H50" s="99">
        <f t="shared" si="0"/>
        <v>215</v>
      </c>
      <c r="I50" s="99">
        <f t="shared" si="0"/>
        <v>423</v>
      </c>
      <c r="J50" s="99">
        <f t="shared" si="0"/>
        <v>6</v>
      </c>
    </row>
    <row r="51" spans="1:10" ht="12.75" customHeight="1">
      <c r="A51" s="97" t="s">
        <v>27</v>
      </c>
      <c r="B51" s="131">
        <v>289</v>
      </c>
      <c r="C51" s="131">
        <v>709</v>
      </c>
      <c r="D51" s="131">
        <v>12</v>
      </c>
      <c r="E51" s="132">
        <v>0</v>
      </c>
      <c r="F51" s="133">
        <v>0</v>
      </c>
      <c r="G51" s="133">
        <v>0</v>
      </c>
      <c r="H51" s="99">
        <f t="shared" si="0"/>
        <v>289</v>
      </c>
      <c r="I51" s="99">
        <f t="shared" si="0"/>
        <v>709</v>
      </c>
      <c r="J51" s="99">
        <f t="shared" si="0"/>
        <v>12</v>
      </c>
    </row>
    <row r="52" spans="1:10" ht="12.75" customHeight="1">
      <c r="A52" s="97" t="s">
        <v>7</v>
      </c>
      <c r="B52" s="131">
        <v>178</v>
      </c>
      <c r="C52" s="131">
        <v>519</v>
      </c>
      <c r="D52" s="131">
        <v>8</v>
      </c>
      <c r="E52" s="132">
        <v>86</v>
      </c>
      <c r="F52" s="133">
        <v>228</v>
      </c>
      <c r="G52" s="133">
        <v>6</v>
      </c>
      <c r="H52" s="99">
        <f t="shared" si="0"/>
        <v>264</v>
      </c>
      <c r="I52" s="99">
        <f t="shared" si="0"/>
        <v>747</v>
      </c>
      <c r="J52" s="99">
        <f t="shared" si="0"/>
        <v>14</v>
      </c>
    </row>
    <row r="53" spans="1:10" ht="12.75" customHeight="1">
      <c r="A53" s="97" t="s">
        <v>26</v>
      </c>
      <c r="B53" s="131">
        <v>465</v>
      </c>
      <c r="C53" s="131">
        <v>1017</v>
      </c>
      <c r="D53" s="131">
        <v>18</v>
      </c>
      <c r="E53" s="132">
        <v>101</v>
      </c>
      <c r="F53" s="133">
        <v>256</v>
      </c>
      <c r="G53" s="133">
        <v>6</v>
      </c>
      <c r="H53" s="99">
        <f t="shared" si="0"/>
        <v>566</v>
      </c>
      <c r="I53" s="99">
        <f t="shared" si="0"/>
        <v>1273</v>
      </c>
      <c r="J53" s="99">
        <f t="shared" si="0"/>
        <v>24</v>
      </c>
    </row>
    <row r="54" spans="1:10" ht="12.75" customHeight="1">
      <c r="A54" s="97" t="s">
        <v>10</v>
      </c>
      <c r="B54" s="131">
        <v>308</v>
      </c>
      <c r="C54" s="131">
        <v>714</v>
      </c>
      <c r="D54" s="131">
        <v>14</v>
      </c>
      <c r="E54" s="132">
        <v>70</v>
      </c>
      <c r="F54" s="133">
        <v>167</v>
      </c>
      <c r="G54" s="133">
        <v>11</v>
      </c>
      <c r="H54" s="99">
        <f t="shared" si="0"/>
        <v>378</v>
      </c>
      <c r="I54" s="99">
        <f t="shared" si="0"/>
        <v>881</v>
      </c>
      <c r="J54" s="99">
        <f t="shared" si="0"/>
        <v>25</v>
      </c>
    </row>
    <row r="55" spans="1:10" ht="12.75" customHeight="1">
      <c r="A55" s="97" t="s">
        <v>13</v>
      </c>
      <c r="B55" s="131">
        <v>129</v>
      </c>
      <c r="C55" s="131">
        <v>291</v>
      </c>
      <c r="D55" s="131">
        <v>6</v>
      </c>
      <c r="E55" s="132">
        <v>71</v>
      </c>
      <c r="F55" s="133">
        <v>156</v>
      </c>
      <c r="G55" s="133">
        <v>3</v>
      </c>
      <c r="H55" s="99">
        <f t="shared" si="0"/>
        <v>200</v>
      </c>
      <c r="I55" s="99">
        <f t="shared" si="0"/>
        <v>447</v>
      </c>
      <c r="J55" s="99">
        <f t="shared" si="0"/>
        <v>9</v>
      </c>
    </row>
    <row r="56" spans="1:10" ht="12.75" customHeight="1">
      <c r="A56" s="97" t="s">
        <v>11</v>
      </c>
      <c r="B56" s="131">
        <v>50</v>
      </c>
      <c r="C56" s="131">
        <v>96</v>
      </c>
      <c r="D56" s="131">
        <v>2</v>
      </c>
      <c r="E56" s="132">
        <v>0</v>
      </c>
      <c r="F56" s="132">
        <v>0</v>
      </c>
      <c r="G56" s="132">
        <v>0</v>
      </c>
      <c r="H56" s="99">
        <f>SUM(B56+E56)</f>
        <v>50</v>
      </c>
      <c r="I56" s="99">
        <f>SUM(C56+F56)</f>
        <v>96</v>
      </c>
      <c r="J56" s="99">
        <f>SUM(D56+G56)</f>
        <v>2</v>
      </c>
    </row>
    <row r="57" spans="1:10" s="60" customFormat="1" ht="12.75" customHeight="1">
      <c r="A57" s="61" t="s">
        <v>23</v>
      </c>
      <c r="B57" s="134">
        <f>SUM(B45:B56)</f>
        <v>3888</v>
      </c>
      <c r="C57" s="134">
        <f aca="true" t="shared" si="1" ref="C57:J57">SUM(C45:C56)</f>
        <v>9003</v>
      </c>
      <c r="D57" s="134">
        <f t="shared" si="1"/>
        <v>204</v>
      </c>
      <c r="E57" s="135">
        <f>SUM(E45:E56)</f>
        <v>2068</v>
      </c>
      <c r="F57" s="135">
        <f t="shared" si="1"/>
        <v>5165</v>
      </c>
      <c r="G57" s="135">
        <f t="shared" si="1"/>
        <v>208</v>
      </c>
      <c r="H57" s="101">
        <f t="shared" si="1"/>
        <v>5956</v>
      </c>
      <c r="I57" s="101">
        <f t="shared" si="1"/>
        <v>14168</v>
      </c>
      <c r="J57" s="101">
        <f t="shared" si="1"/>
        <v>412</v>
      </c>
    </row>
    <row r="58" ht="12.75" customHeight="1" thickBot="1"/>
    <row r="59" spans="1:6" ht="12.75" customHeight="1" thickBot="1">
      <c r="A59" s="279" t="s">
        <v>29</v>
      </c>
      <c r="B59" s="280"/>
      <c r="C59" s="281"/>
      <c r="D59" s="109">
        <v>24</v>
      </c>
      <c r="E59" s="110"/>
      <c r="F59" s="104" t="s">
        <v>44</v>
      </c>
    </row>
  </sheetData>
  <sheetProtection/>
  <mergeCells count="15">
    <mergeCell ref="A42:C42"/>
    <mergeCell ref="A43:B43"/>
    <mergeCell ref="C43:D43"/>
    <mergeCell ref="E43:G43"/>
    <mergeCell ref="H43:J43"/>
    <mergeCell ref="A59:C59"/>
    <mergeCell ref="H8:I8"/>
    <mergeCell ref="H9:I9"/>
    <mergeCell ref="H15:I15"/>
    <mergeCell ref="H16:I16"/>
    <mergeCell ref="A21:B21"/>
    <mergeCell ref="A32:B32"/>
    <mergeCell ref="C32:D32"/>
    <mergeCell ref="G32:H32"/>
    <mergeCell ref="I32:J3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48">
      <selection activeCell="C65" sqref="C65"/>
    </sheetView>
  </sheetViews>
  <sheetFormatPr defaultColWidth="8.75390625" defaultRowHeight="12.75"/>
  <cols>
    <col min="1" max="16384" width="8.75390625" style="104" customWidth="1"/>
  </cols>
  <sheetData>
    <row r="1" spans="1:10" ht="12.75" customHeight="1">
      <c r="A1" s="57" t="s">
        <v>0</v>
      </c>
      <c r="B1" s="57"/>
      <c r="C1" s="57"/>
      <c r="D1" s="57"/>
      <c r="E1" s="57"/>
      <c r="F1" s="57"/>
      <c r="G1" s="58"/>
      <c r="H1" s="58"/>
      <c r="I1" s="58"/>
      <c r="J1" s="58"/>
    </row>
    <row r="2" spans="1:10" ht="12.75" customHeight="1">
      <c r="A2" s="57">
        <v>2014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 customHeight="1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s="60" customFormat="1" ht="12.75" customHeight="1">
      <c r="A4" s="57" t="s">
        <v>1</v>
      </c>
      <c r="B4" s="57"/>
      <c r="C4" s="57"/>
      <c r="D4" s="57"/>
      <c r="E4" s="57" t="s">
        <v>15</v>
      </c>
      <c r="F4" s="57"/>
      <c r="G4" s="57"/>
      <c r="H4" s="57"/>
      <c r="I4" s="57"/>
      <c r="J4" s="57"/>
    </row>
    <row r="5" spans="1:10" s="60" customFormat="1" ht="12.75" customHeight="1">
      <c r="A5" s="57" t="s">
        <v>2</v>
      </c>
      <c r="B5" s="57" t="s">
        <v>6</v>
      </c>
      <c r="C5" s="57" t="s">
        <v>25</v>
      </c>
      <c r="D5" s="57" t="s">
        <v>3</v>
      </c>
      <c r="E5" s="108" t="s">
        <v>17</v>
      </c>
      <c r="F5" s="57" t="s">
        <v>16</v>
      </c>
      <c r="G5" s="57" t="s">
        <v>14</v>
      </c>
      <c r="H5" s="57"/>
      <c r="I5" s="57"/>
      <c r="J5" s="57"/>
    </row>
    <row r="6" spans="1:10" ht="12.75" customHeight="1">
      <c r="A6" s="58" t="s">
        <v>4</v>
      </c>
      <c r="B6" s="58">
        <v>23</v>
      </c>
      <c r="C6" s="59">
        <v>1460</v>
      </c>
      <c r="D6" s="59">
        <v>2938</v>
      </c>
      <c r="E6" s="57">
        <v>2009</v>
      </c>
      <c r="F6" s="59">
        <v>183745</v>
      </c>
      <c r="G6" s="59">
        <v>280026</v>
      </c>
      <c r="H6" s="58"/>
      <c r="I6" s="58"/>
      <c r="J6" s="58"/>
    </row>
    <row r="7" spans="1:10" ht="12.75" customHeight="1">
      <c r="A7" s="58" t="s">
        <v>5</v>
      </c>
      <c r="B7" s="58">
        <v>14</v>
      </c>
      <c r="C7" s="58">
        <v>661</v>
      </c>
      <c r="D7" s="58">
        <v>1374</v>
      </c>
      <c r="E7" s="57">
        <v>2010</v>
      </c>
      <c r="F7" s="59">
        <v>210434</v>
      </c>
      <c r="G7" s="59">
        <v>336923</v>
      </c>
      <c r="H7" s="58"/>
      <c r="I7" s="58"/>
      <c r="J7" s="58"/>
    </row>
    <row r="8" spans="1:10" ht="12.75" customHeight="1">
      <c r="A8" s="58" t="s">
        <v>26</v>
      </c>
      <c r="B8" s="58">
        <v>1</v>
      </c>
      <c r="C8" s="58">
        <v>60</v>
      </c>
      <c r="D8" s="58">
        <v>120</v>
      </c>
      <c r="E8" s="57">
        <v>2011</v>
      </c>
      <c r="F8" s="59">
        <v>235000</v>
      </c>
      <c r="G8" s="59">
        <v>335000</v>
      </c>
      <c r="H8" s="266"/>
      <c r="I8" s="267"/>
      <c r="J8" s="58"/>
    </row>
    <row r="9" spans="1:10" ht="12.75" customHeight="1">
      <c r="A9" s="58" t="s">
        <v>7</v>
      </c>
      <c r="B9" s="58">
        <v>1</v>
      </c>
      <c r="C9" s="58">
        <v>72</v>
      </c>
      <c r="D9" s="58">
        <v>144</v>
      </c>
      <c r="E9" s="57">
        <v>2012</v>
      </c>
      <c r="F9" s="59">
        <v>258000</v>
      </c>
      <c r="G9" s="59">
        <v>368000</v>
      </c>
      <c r="H9" s="266"/>
      <c r="I9" s="267"/>
      <c r="J9" s="58"/>
    </row>
    <row r="10" spans="1:10" ht="12.75" customHeight="1">
      <c r="A10" s="58" t="s">
        <v>8</v>
      </c>
      <c r="B10" s="58">
        <v>4</v>
      </c>
      <c r="C10" s="58">
        <v>181</v>
      </c>
      <c r="D10" s="58">
        <v>362</v>
      </c>
      <c r="E10" s="57">
        <v>2013</v>
      </c>
      <c r="F10" s="59">
        <v>269009</v>
      </c>
      <c r="G10" s="59">
        <v>429944</v>
      </c>
      <c r="H10" s="61"/>
      <c r="I10" s="58"/>
      <c r="J10" s="58"/>
    </row>
    <row r="11" spans="1:10" ht="12.75" customHeight="1">
      <c r="A11" s="58" t="s">
        <v>9</v>
      </c>
      <c r="B11" s="58">
        <v>3</v>
      </c>
      <c r="C11" s="58">
        <v>69</v>
      </c>
      <c r="D11" s="58">
        <v>144</v>
      </c>
      <c r="E11" s="60">
        <v>2014</v>
      </c>
      <c r="F11" s="111">
        <v>311045</v>
      </c>
      <c r="G11" s="111">
        <v>511389</v>
      </c>
      <c r="H11" s="58"/>
      <c r="I11" s="58"/>
      <c r="J11" s="58"/>
    </row>
    <row r="12" spans="1:10" ht="12.75" customHeight="1">
      <c r="A12" s="58" t="s">
        <v>28</v>
      </c>
      <c r="B12" s="58">
        <v>1</v>
      </c>
      <c r="C12" s="58">
        <v>27</v>
      </c>
      <c r="D12" s="58">
        <v>54</v>
      </c>
      <c r="E12" s="58"/>
      <c r="F12" s="58"/>
      <c r="G12" s="58"/>
      <c r="H12" s="58"/>
      <c r="I12" s="58"/>
      <c r="J12" s="58"/>
    </row>
    <row r="13" spans="1:10" ht="12.75" customHeight="1">
      <c r="A13" s="58" t="s">
        <v>10</v>
      </c>
      <c r="B13" s="58">
        <v>2</v>
      </c>
      <c r="C13" s="58">
        <v>61</v>
      </c>
      <c r="D13" s="58">
        <v>122</v>
      </c>
      <c r="E13" s="108" t="s">
        <v>18</v>
      </c>
      <c r="F13" s="59"/>
      <c r="G13" s="59"/>
      <c r="H13" s="58"/>
      <c r="I13" s="58"/>
      <c r="J13" s="58"/>
    </row>
    <row r="14" spans="1:10" ht="12.75" customHeight="1">
      <c r="A14" s="58" t="s">
        <v>11</v>
      </c>
      <c r="B14" s="58">
        <v>2</v>
      </c>
      <c r="C14" s="58">
        <v>69</v>
      </c>
      <c r="D14" s="58">
        <v>148</v>
      </c>
      <c r="E14" s="57">
        <v>2009</v>
      </c>
      <c r="F14" s="59">
        <v>130488</v>
      </c>
      <c r="G14" s="59">
        <v>168577</v>
      </c>
      <c r="H14" s="58"/>
      <c r="I14" s="58"/>
      <c r="J14" s="58"/>
    </row>
    <row r="15" spans="1:10" ht="12.75" customHeight="1">
      <c r="A15" s="58" t="s">
        <v>12</v>
      </c>
      <c r="B15" s="58">
        <v>1</v>
      </c>
      <c r="C15" s="58">
        <v>55</v>
      </c>
      <c r="D15" s="58">
        <v>110</v>
      </c>
      <c r="E15" s="57">
        <v>2010</v>
      </c>
      <c r="F15" s="59">
        <v>143497</v>
      </c>
      <c r="G15" s="59">
        <v>188096</v>
      </c>
      <c r="H15" s="266"/>
      <c r="I15" s="267"/>
      <c r="J15" s="58"/>
    </row>
    <row r="16" spans="1:10" ht="12.75" customHeight="1">
      <c r="A16" s="58" t="s">
        <v>13</v>
      </c>
      <c r="B16" s="58">
        <v>0</v>
      </c>
      <c r="C16" s="58">
        <v>0</v>
      </c>
      <c r="D16" s="58">
        <v>0</v>
      </c>
      <c r="E16" s="57">
        <v>2011</v>
      </c>
      <c r="F16" s="59">
        <v>150000</v>
      </c>
      <c r="G16" s="59">
        <v>190000</v>
      </c>
      <c r="H16" s="266"/>
      <c r="I16" s="267"/>
      <c r="J16" s="58"/>
    </row>
    <row r="17" spans="1:10" s="60" customFormat="1" ht="12.75" customHeight="1">
      <c r="A17" s="57" t="s">
        <v>30</v>
      </c>
      <c r="B17" s="63">
        <f>SUM(B6:B16)</f>
        <v>52</v>
      </c>
      <c r="C17" s="63">
        <f>SUM(C6:C16)</f>
        <v>2715</v>
      </c>
      <c r="D17" s="63">
        <f>SUM(D6:D16)</f>
        <v>5516</v>
      </c>
      <c r="E17" s="57">
        <v>2012</v>
      </c>
      <c r="F17" s="59">
        <v>174000</v>
      </c>
      <c r="G17" s="59">
        <v>195000</v>
      </c>
      <c r="H17" s="61"/>
      <c r="I17" s="57"/>
      <c r="J17" s="57"/>
    </row>
    <row r="18" spans="1:10" s="60" customFormat="1" ht="12.75" customHeight="1">
      <c r="A18" s="57" t="s">
        <v>31</v>
      </c>
      <c r="B18" s="64">
        <f>SUM(H57)</f>
        <v>468</v>
      </c>
      <c r="C18" s="64">
        <f>SUM(I57)</f>
        <v>6650</v>
      </c>
      <c r="D18" s="64">
        <f>SUM(J57)</f>
        <v>16377</v>
      </c>
      <c r="E18" s="57">
        <v>2013</v>
      </c>
      <c r="F18" s="59">
        <v>169955</v>
      </c>
      <c r="G18" s="59">
        <v>187450</v>
      </c>
      <c r="H18" s="57"/>
      <c r="I18" s="57"/>
      <c r="J18" s="57"/>
    </row>
    <row r="19" spans="1:10" s="60" customFormat="1" ht="12.75" customHeight="1">
      <c r="A19" s="65" t="s">
        <v>32</v>
      </c>
      <c r="B19" s="66">
        <f>SUM(B17:B18)</f>
        <v>520</v>
      </c>
      <c r="C19" s="66">
        <f>SUM(C17:C18)</f>
        <v>9365</v>
      </c>
      <c r="D19" s="66">
        <f>SUM(D17:D18)</f>
        <v>21893</v>
      </c>
      <c r="E19" s="60">
        <v>2014</v>
      </c>
      <c r="F19" s="111">
        <v>190476</v>
      </c>
      <c r="G19" s="111">
        <v>216509</v>
      </c>
      <c r="H19" s="57"/>
      <c r="I19" s="57"/>
      <c r="J19" s="57"/>
    </row>
    <row r="20" spans="1:10" s="60" customFormat="1" ht="12.75" customHeight="1">
      <c r="A20" s="65"/>
      <c r="B20" s="66"/>
      <c r="C20" s="66"/>
      <c r="D20" s="66"/>
      <c r="E20" s="57"/>
      <c r="F20" s="57"/>
      <c r="G20" s="57"/>
      <c r="H20" s="57"/>
      <c r="I20" s="57"/>
      <c r="J20" s="57"/>
    </row>
    <row r="21" spans="1:10" ht="12.75" customHeight="1">
      <c r="A21" s="268" t="s">
        <v>19</v>
      </c>
      <c r="B21" s="268"/>
      <c r="C21" s="57"/>
      <c r="D21" s="58"/>
      <c r="E21" s="58"/>
      <c r="F21" s="58"/>
      <c r="G21" s="58"/>
      <c r="H21" s="58"/>
      <c r="I21" s="58"/>
      <c r="J21" s="58"/>
    </row>
    <row r="22" spans="1:10" s="60" customFormat="1" ht="12.75" customHeight="1">
      <c r="A22" s="69" t="s">
        <v>18</v>
      </c>
      <c r="B22" s="128">
        <v>2009</v>
      </c>
      <c r="C22" s="128">
        <v>2010</v>
      </c>
      <c r="D22" s="128">
        <v>2011</v>
      </c>
      <c r="E22" s="128">
        <v>2012</v>
      </c>
      <c r="F22" s="128">
        <v>2013</v>
      </c>
      <c r="G22" s="136">
        <v>2014</v>
      </c>
      <c r="H22" s="57"/>
      <c r="I22" s="57"/>
      <c r="J22" s="57"/>
    </row>
    <row r="23" spans="1:10" ht="12.75" customHeight="1">
      <c r="A23" s="58" t="s">
        <v>16</v>
      </c>
      <c r="B23" s="59">
        <v>990</v>
      </c>
      <c r="C23" s="59">
        <v>1066</v>
      </c>
      <c r="D23" s="59">
        <v>1145</v>
      </c>
      <c r="E23" s="58">
        <v>1105</v>
      </c>
      <c r="F23" s="58">
        <v>1022</v>
      </c>
      <c r="G23" s="58">
        <v>883</v>
      </c>
      <c r="H23" s="57"/>
      <c r="I23" s="58"/>
      <c r="J23" s="58"/>
    </row>
    <row r="24" spans="1:10" ht="12.75" customHeight="1">
      <c r="A24" s="58" t="s">
        <v>20</v>
      </c>
      <c r="B24" s="59">
        <v>921</v>
      </c>
      <c r="C24" s="59">
        <v>951</v>
      </c>
      <c r="D24" s="59">
        <v>968</v>
      </c>
      <c r="E24" s="58">
        <v>995</v>
      </c>
      <c r="F24" s="58">
        <v>852</v>
      </c>
      <c r="G24" s="58">
        <v>863</v>
      </c>
      <c r="H24" s="58"/>
      <c r="I24" s="58"/>
      <c r="J24" s="58"/>
    </row>
    <row r="25" spans="1:10" ht="12.75" customHeight="1">
      <c r="A25" s="58" t="s">
        <v>21</v>
      </c>
      <c r="B25" s="59">
        <v>9529</v>
      </c>
      <c r="C25" s="59">
        <v>13412</v>
      </c>
      <c r="D25" s="59">
        <v>5168</v>
      </c>
      <c r="E25" s="58">
        <v>11715</v>
      </c>
      <c r="F25" s="58">
        <v>8664</v>
      </c>
      <c r="G25" s="58">
        <v>8706</v>
      </c>
      <c r="H25" s="58"/>
      <c r="I25" s="58"/>
      <c r="J25" s="58"/>
    </row>
    <row r="26" spans="1:10" ht="12.75" customHeight="1">
      <c r="A26" s="58"/>
      <c r="B26" s="137"/>
      <c r="C26" s="137"/>
      <c r="D26" s="137"/>
      <c r="E26" s="137"/>
      <c r="F26" s="137"/>
      <c r="G26" s="137"/>
      <c r="H26" s="58"/>
      <c r="I26" s="58"/>
      <c r="J26" s="58"/>
    </row>
    <row r="27" spans="1:10" s="60" customFormat="1" ht="12.75" customHeight="1">
      <c r="A27" s="69" t="s">
        <v>17</v>
      </c>
      <c r="B27" s="57">
        <v>2009</v>
      </c>
      <c r="C27" s="57">
        <v>2010</v>
      </c>
      <c r="D27" s="57">
        <v>2011</v>
      </c>
      <c r="E27" s="57">
        <v>2012</v>
      </c>
      <c r="F27" s="57">
        <v>2013</v>
      </c>
      <c r="G27" s="57">
        <v>2014</v>
      </c>
      <c r="H27" s="57"/>
      <c r="I27" s="57"/>
      <c r="J27" s="57"/>
    </row>
    <row r="28" spans="1:10" ht="12.75" customHeight="1">
      <c r="A28" s="58" t="s">
        <v>16</v>
      </c>
      <c r="B28" s="59">
        <v>2568</v>
      </c>
      <c r="C28" s="59">
        <v>3523</v>
      </c>
      <c r="D28" s="59">
        <v>4879</v>
      </c>
      <c r="E28" s="58">
        <v>2953</v>
      </c>
      <c r="F28" s="58">
        <v>1941</v>
      </c>
      <c r="G28" s="58">
        <v>1567</v>
      </c>
      <c r="H28" s="58"/>
      <c r="I28" s="58"/>
      <c r="J28" s="58"/>
    </row>
    <row r="29" spans="1:10" ht="12.75" customHeight="1">
      <c r="A29" s="58" t="s">
        <v>20</v>
      </c>
      <c r="B29" s="59">
        <v>2697</v>
      </c>
      <c r="C29" s="59">
        <v>3459</v>
      </c>
      <c r="D29" s="59">
        <v>3555</v>
      </c>
      <c r="E29" s="58">
        <v>2156</v>
      </c>
      <c r="F29" s="58">
        <v>1413</v>
      </c>
      <c r="G29" s="58">
        <v>1368</v>
      </c>
      <c r="H29" s="58"/>
      <c r="I29" s="58"/>
      <c r="J29" s="58"/>
    </row>
    <row r="30" spans="1:10" ht="12.75" customHeight="1">
      <c r="A30" s="58" t="s">
        <v>21</v>
      </c>
      <c r="B30" s="59">
        <v>7</v>
      </c>
      <c r="C30" s="59">
        <v>8</v>
      </c>
      <c r="D30" s="59">
        <v>22</v>
      </c>
      <c r="E30" s="58">
        <v>5</v>
      </c>
      <c r="F30" s="58">
        <v>121</v>
      </c>
      <c r="G30" s="58">
        <v>41</v>
      </c>
      <c r="H30" s="58"/>
      <c r="I30" s="58"/>
      <c r="J30" s="58"/>
    </row>
    <row r="31" spans="1:10" ht="12.75" customHeight="1" thickBot="1">
      <c r="A31" s="70"/>
      <c r="B31" s="138"/>
      <c r="C31" s="138"/>
      <c r="D31" s="138"/>
      <c r="E31" s="138"/>
      <c r="F31" s="139"/>
      <c r="G31" s="139"/>
      <c r="H31" s="58"/>
      <c r="I31" s="58"/>
      <c r="J31" s="58"/>
    </row>
    <row r="32" spans="1:10" ht="12.75" customHeight="1" thickBot="1">
      <c r="A32" s="269" t="s">
        <v>22</v>
      </c>
      <c r="B32" s="270"/>
      <c r="C32" s="271"/>
      <c r="D32" s="272"/>
      <c r="E32" s="112"/>
      <c r="F32" s="113"/>
      <c r="G32" s="284"/>
      <c r="H32" s="284"/>
      <c r="I32" s="285"/>
      <c r="J32" s="286"/>
    </row>
    <row r="33" spans="1:10" s="60" customFormat="1" ht="12.75" customHeight="1">
      <c r="A33" s="57" t="s">
        <v>2</v>
      </c>
      <c r="B33" s="78">
        <v>2010</v>
      </c>
      <c r="C33" s="78">
        <v>2011</v>
      </c>
      <c r="D33" s="79">
        <v>2012</v>
      </c>
      <c r="E33" s="61">
        <v>2013</v>
      </c>
      <c r="F33" s="114">
        <v>2014</v>
      </c>
      <c r="G33" s="114"/>
      <c r="H33" s="94"/>
      <c r="I33" s="61"/>
      <c r="J33" s="94"/>
    </row>
    <row r="34" spans="1:10" ht="12.75" customHeight="1">
      <c r="A34" s="115" t="s">
        <v>35</v>
      </c>
      <c r="B34" s="116">
        <v>10043</v>
      </c>
      <c r="C34" s="99">
        <v>8083</v>
      </c>
      <c r="D34" s="129">
        <v>13797</v>
      </c>
      <c r="E34" s="98">
        <v>12640</v>
      </c>
      <c r="F34" s="98">
        <v>11049</v>
      </c>
      <c r="G34" s="98"/>
      <c r="H34" s="97"/>
      <c r="I34" s="97"/>
      <c r="J34" s="97"/>
    </row>
    <row r="35" spans="1:10" ht="12.75" customHeight="1">
      <c r="A35" s="115" t="s">
        <v>36</v>
      </c>
      <c r="B35" s="116">
        <v>90323</v>
      </c>
      <c r="C35" s="99">
        <v>112510</v>
      </c>
      <c r="D35" s="129">
        <v>101038</v>
      </c>
      <c r="E35" s="98">
        <v>90611</v>
      </c>
      <c r="F35" s="98">
        <v>91770</v>
      </c>
      <c r="G35" s="98"/>
      <c r="H35" s="97"/>
      <c r="I35" s="97"/>
      <c r="J35" s="97"/>
    </row>
    <row r="36" spans="1:10" ht="12.75" customHeight="1">
      <c r="A36" s="115" t="s">
        <v>37</v>
      </c>
      <c r="B36" s="116">
        <v>386805</v>
      </c>
      <c r="C36" s="99">
        <v>534154</v>
      </c>
      <c r="D36" s="129">
        <v>483993</v>
      </c>
      <c r="E36" s="98">
        <v>438085</v>
      </c>
      <c r="F36" s="98">
        <v>463241</v>
      </c>
      <c r="G36" s="98"/>
      <c r="H36" s="97"/>
      <c r="I36" s="97"/>
      <c r="J36" s="97"/>
    </row>
    <row r="37" spans="1:10" ht="12.75" customHeight="1">
      <c r="A37" s="115" t="s">
        <v>38</v>
      </c>
      <c r="B37" s="116">
        <v>29341</v>
      </c>
      <c r="C37" s="99">
        <v>32470</v>
      </c>
      <c r="D37" s="129">
        <v>0</v>
      </c>
      <c r="E37" s="98">
        <v>61</v>
      </c>
      <c r="F37" s="98">
        <v>0</v>
      </c>
      <c r="G37" s="98"/>
      <c r="H37" s="97"/>
      <c r="I37" s="97"/>
      <c r="J37" s="97"/>
    </row>
    <row r="38" spans="1:10" ht="12.75" customHeight="1">
      <c r="A38" s="118" t="s">
        <v>39</v>
      </c>
      <c r="B38" s="116">
        <v>8040</v>
      </c>
      <c r="C38" s="99">
        <v>7330</v>
      </c>
      <c r="D38" s="129">
        <v>7893</v>
      </c>
      <c r="E38" s="98">
        <v>5122</v>
      </c>
      <c r="F38" s="98">
        <v>7572</v>
      </c>
      <c r="G38" s="98"/>
      <c r="H38" s="97"/>
      <c r="I38" s="97"/>
      <c r="J38" s="97"/>
    </row>
    <row r="39" spans="1:10" ht="12.75" customHeight="1" thickBot="1">
      <c r="A39" s="115" t="s">
        <v>40</v>
      </c>
      <c r="B39" s="116">
        <v>3955</v>
      </c>
      <c r="C39" s="99">
        <v>5577</v>
      </c>
      <c r="D39" s="129">
        <v>5217</v>
      </c>
      <c r="E39" s="98">
        <v>9805</v>
      </c>
      <c r="F39" s="98">
        <v>9171</v>
      </c>
      <c r="G39" s="98"/>
      <c r="H39" s="97"/>
      <c r="I39" s="97"/>
      <c r="J39" s="97"/>
    </row>
    <row r="40" spans="1:10" s="60" customFormat="1" ht="12.75" customHeight="1" thickBot="1">
      <c r="A40" s="81" t="s">
        <v>23</v>
      </c>
      <c r="B40" s="119">
        <v>528507</v>
      </c>
      <c r="C40" s="99">
        <v>700124</v>
      </c>
      <c r="D40" s="129">
        <v>611938</v>
      </c>
      <c r="E40" s="101">
        <f>SUM(E34:E39)</f>
        <v>556324</v>
      </c>
      <c r="F40" s="101">
        <f>SUM(F34:F39)</f>
        <v>582803</v>
      </c>
      <c r="G40" s="61"/>
      <c r="H40" s="61"/>
      <c r="I40" s="61"/>
      <c r="J40" s="61"/>
    </row>
    <row r="41" spans="1:10" s="60" customFormat="1" ht="12.75" customHeight="1" thickBot="1">
      <c r="A41" s="82"/>
      <c r="B41" s="83"/>
      <c r="C41" s="83"/>
      <c r="D41" s="83"/>
      <c r="E41" s="121"/>
      <c r="F41" s="122"/>
      <c r="G41" s="121"/>
      <c r="H41" s="121"/>
      <c r="I41" s="123"/>
      <c r="J41" s="124"/>
    </row>
    <row r="42" spans="1:10" s="60" customFormat="1" ht="12.75" customHeight="1" thickBot="1">
      <c r="A42" s="287"/>
      <c r="B42" s="288"/>
      <c r="C42" s="288"/>
      <c r="E42" s="125"/>
      <c r="F42" s="126"/>
      <c r="G42" s="126"/>
      <c r="H42" s="126"/>
      <c r="I42" s="126"/>
      <c r="J42" s="127"/>
    </row>
    <row r="43" spans="1:10" s="60" customFormat="1" ht="12.75" customHeight="1">
      <c r="A43" s="289" t="s">
        <v>42</v>
      </c>
      <c r="B43" s="290"/>
      <c r="C43" s="291" t="s">
        <v>41</v>
      </c>
      <c r="D43" s="292"/>
      <c r="E43" s="277" t="s">
        <v>43</v>
      </c>
      <c r="F43" s="277"/>
      <c r="G43" s="277"/>
      <c r="H43" s="278" t="s">
        <v>23</v>
      </c>
      <c r="I43" s="278"/>
      <c r="J43" s="278"/>
    </row>
    <row r="44" spans="1:10" s="60" customFormat="1" ht="12.75" customHeight="1">
      <c r="A44" s="61" t="s">
        <v>2</v>
      </c>
      <c r="B44" s="61" t="s">
        <v>24</v>
      </c>
      <c r="C44" s="61" t="s">
        <v>25</v>
      </c>
      <c r="D44" s="61" t="s">
        <v>3</v>
      </c>
      <c r="E44" s="61" t="s">
        <v>24</v>
      </c>
      <c r="F44" s="61" t="s">
        <v>25</v>
      </c>
      <c r="G44" s="61" t="s">
        <v>3</v>
      </c>
      <c r="H44" s="60" t="s">
        <v>24</v>
      </c>
      <c r="I44" s="130" t="s">
        <v>34</v>
      </c>
      <c r="J44" s="130" t="s">
        <v>33</v>
      </c>
    </row>
    <row r="45" spans="1:10" ht="12.75" customHeight="1">
      <c r="A45" s="140" t="s">
        <v>4</v>
      </c>
      <c r="B45" s="131">
        <v>19</v>
      </c>
      <c r="C45" s="129">
        <v>407</v>
      </c>
      <c r="D45" s="129">
        <v>954</v>
      </c>
      <c r="E45" s="133">
        <v>37</v>
      </c>
      <c r="F45" s="132">
        <v>414</v>
      </c>
      <c r="G45" s="132">
        <v>1147</v>
      </c>
      <c r="H45" s="59">
        <f>SUM(B45+E45)</f>
        <v>56</v>
      </c>
      <c r="I45" s="99">
        <f>SUM(C45+F45)</f>
        <v>821</v>
      </c>
      <c r="J45" s="99">
        <f>SUM(D45+G45)</f>
        <v>2101</v>
      </c>
    </row>
    <row r="46" spans="1:10" ht="12.75" customHeight="1">
      <c r="A46" s="97" t="s">
        <v>5</v>
      </c>
      <c r="B46" s="131">
        <v>73</v>
      </c>
      <c r="C46" s="131">
        <v>1553</v>
      </c>
      <c r="D46" s="131">
        <v>3877</v>
      </c>
      <c r="E46" s="133">
        <v>56</v>
      </c>
      <c r="F46" s="132">
        <v>466</v>
      </c>
      <c r="G46" s="133">
        <v>1165</v>
      </c>
      <c r="H46" s="59">
        <f aca="true" t="shared" si="0" ref="H46:J57">SUM(B46+E46)</f>
        <v>129</v>
      </c>
      <c r="I46" s="99">
        <f t="shared" si="0"/>
        <v>2019</v>
      </c>
      <c r="J46" s="99">
        <f t="shared" si="0"/>
        <v>5042</v>
      </c>
    </row>
    <row r="47" spans="1:10" ht="12.75" customHeight="1">
      <c r="A47" s="140" t="s">
        <v>9</v>
      </c>
      <c r="B47" s="131">
        <v>53</v>
      </c>
      <c r="C47" s="131">
        <v>605</v>
      </c>
      <c r="D47" s="131">
        <v>1354</v>
      </c>
      <c r="E47" s="133">
        <v>108</v>
      </c>
      <c r="F47" s="132">
        <v>681</v>
      </c>
      <c r="G47" s="133">
        <v>1544</v>
      </c>
      <c r="H47" s="59">
        <f t="shared" si="0"/>
        <v>161</v>
      </c>
      <c r="I47" s="99">
        <f t="shared" si="0"/>
        <v>1286</v>
      </c>
      <c r="J47" s="99">
        <f t="shared" si="0"/>
        <v>2898</v>
      </c>
    </row>
    <row r="48" spans="1:10" ht="12.75" customHeight="1">
      <c r="A48" s="97" t="s">
        <v>28</v>
      </c>
      <c r="B48" s="131">
        <v>3</v>
      </c>
      <c r="C48" s="131">
        <v>64</v>
      </c>
      <c r="D48" s="131">
        <v>138</v>
      </c>
      <c r="E48" s="133">
        <v>9</v>
      </c>
      <c r="F48" s="132">
        <v>115</v>
      </c>
      <c r="G48" s="133">
        <v>311</v>
      </c>
      <c r="H48" s="59">
        <f t="shared" si="0"/>
        <v>12</v>
      </c>
      <c r="I48" s="99">
        <f t="shared" si="0"/>
        <v>179</v>
      </c>
      <c r="J48" s="99">
        <f t="shared" si="0"/>
        <v>449</v>
      </c>
    </row>
    <row r="49" spans="1:10" ht="12.75" customHeight="1">
      <c r="A49" s="97" t="s">
        <v>8</v>
      </c>
      <c r="B49" s="131">
        <v>5</v>
      </c>
      <c r="C49" s="131">
        <v>112</v>
      </c>
      <c r="D49" s="131">
        <v>216</v>
      </c>
      <c r="E49" s="133">
        <v>15</v>
      </c>
      <c r="F49" s="132">
        <v>271</v>
      </c>
      <c r="G49" s="133">
        <v>848</v>
      </c>
      <c r="H49" s="59">
        <f t="shared" si="0"/>
        <v>20</v>
      </c>
      <c r="I49" s="99">
        <f t="shared" si="0"/>
        <v>383</v>
      </c>
      <c r="J49" s="99">
        <f t="shared" si="0"/>
        <v>1064</v>
      </c>
    </row>
    <row r="50" spans="1:10" ht="12.75" customHeight="1">
      <c r="A50" s="97" t="s">
        <v>12</v>
      </c>
      <c r="B50" s="131">
        <v>3</v>
      </c>
      <c r="C50" s="131">
        <v>95</v>
      </c>
      <c r="D50" s="131">
        <v>164</v>
      </c>
      <c r="E50" s="133">
        <v>3</v>
      </c>
      <c r="F50" s="132">
        <v>120</v>
      </c>
      <c r="G50" s="133">
        <v>259</v>
      </c>
      <c r="H50" s="59">
        <f t="shared" si="0"/>
        <v>6</v>
      </c>
      <c r="I50" s="99">
        <f t="shared" si="0"/>
        <v>215</v>
      </c>
      <c r="J50" s="99">
        <f t="shared" si="0"/>
        <v>423</v>
      </c>
    </row>
    <row r="51" spans="1:10" ht="12.75" customHeight="1">
      <c r="A51" s="97" t="s">
        <v>27</v>
      </c>
      <c r="B51" s="131">
        <v>12</v>
      </c>
      <c r="C51" s="131">
        <v>293</v>
      </c>
      <c r="D51" s="131">
        <v>673</v>
      </c>
      <c r="E51" s="133">
        <v>0</v>
      </c>
      <c r="F51" s="132">
        <v>0</v>
      </c>
      <c r="G51" s="133">
        <v>0</v>
      </c>
      <c r="H51" s="59">
        <f t="shared" si="0"/>
        <v>12</v>
      </c>
      <c r="I51" s="99">
        <f t="shared" si="0"/>
        <v>293</v>
      </c>
      <c r="J51" s="99">
        <f t="shared" si="0"/>
        <v>673</v>
      </c>
    </row>
    <row r="52" spans="1:10" ht="12.75" customHeight="1">
      <c r="A52" s="97" t="s">
        <v>7</v>
      </c>
      <c r="B52" s="131">
        <v>8</v>
      </c>
      <c r="C52" s="131">
        <v>177</v>
      </c>
      <c r="D52" s="131">
        <v>528</v>
      </c>
      <c r="E52" s="133">
        <v>7</v>
      </c>
      <c r="F52" s="132">
        <v>104</v>
      </c>
      <c r="G52" s="133">
        <v>289</v>
      </c>
      <c r="H52" s="59">
        <f t="shared" si="0"/>
        <v>15</v>
      </c>
      <c r="I52" s="99">
        <f t="shared" si="0"/>
        <v>281</v>
      </c>
      <c r="J52" s="99">
        <f t="shared" si="0"/>
        <v>817</v>
      </c>
    </row>
    <row r="53" spans="1:10" ht="12.75" customHeight="1">
      <c r="A53" s="97" t="s">
        <v>26</v>
      </c>
      <c r="B53" s="131">
        <v>20</v>
      </c>
      <c r="C53" s="131">
        <v>480</v>
      </c>
      <c r="D53" s="131">
        <v>1197</v>
      </c>
      <c r="E53" s="133">
        <v>7</v>
      </c>
      <c r="F53" s="132">
        <v>103</v>
      </c>
      <c r="G53" s="133">
        <v>258</v>
      </c>
      <c r="H53" s="59">
        <f t="shared" si="0"/>
        <v>27</v>
      </c>
      <c r="I53" s="99">
        <f t="shared" si="0"/>
        <v>583</v>
      </c>
      <c r="J53" s="99">
        <f t="shared" si="0"/>
        <v>1455</v>
      </c>
    </row>
    <row r="54" spans="1:10" ht="12.75" customHeight="1">
      <c r="A54" s="97" t="s">
        <v>10</v>
      </c>
      <c r="B54" s="131">
        <v>13</v>
      </c>
      <c r="C54" s="131">
        <v>308</v>
      </c>
      <c r="D54" s="131">
        <v>731</v>
      </c>
      <c r="E54" s="133">
        <v>9</v>
      </c>
      <c r="F54" s="132">
        <v>75</v>
      </c>
      <c r="G54" s="133">
        <v>192</v>
      </c>
      <c r="H54" s="59">
        <f t="shared" si="0"/>
        <v>22</v>
      </c>
      <c r="I54" s="99">
        <f t="shared" si="0"/>
        <v>383</v>
      </c>
      <c r="J54" s="99">
        <f t="shared" si="0"/>
        <v>923</v>
      </c>
    </row>
    <row r="55" spans="1:10" ht="12.75" customHeight="1">
      <c r="A55" s="97" t="s">
        <v>13</v>
      </c>
      <c r="B55" s="131">
        <v>5</v>
      </c>
      <c r="C55" s="131">
        <v>148</v>
      </c>
      <c r="D55" s="131">
        <v>417</v>
      </c>
      <c r="E55" s="133">
        <v>1</v>
      </c>
      <c r="F55" s="132">
        <v>9</v>
      </c>
      <c r="G55" s="133">
        <v>19</v>
      </c>
      <c r="H55" s="59">
        <f t="shared" si="0"/>
        <v>6</v>
      </c>
      <c r="I55" s="99">
        <f t="shared" si="0"/>
        <v>157</v>
      </c>
      <c r="J55" s="99">
        <f t="shared" si="0"/>
        <v>436</v>
      </c>
    </row>
    <row r="56" spans="1:10" ht="12.75" customHeight="1">
      <c r="A56" s="97" t="s">
        <v>11</v>
      </c>
      <c r="B56" s="131">
        <v>2</v>
      </c>
      <c r="C56" s="131">
        <v>50</v>
      </c>
      <c r="D56" s="131">
        <v>96</v>
      </c>
      <c r="E56" s="132">
        <v>0</v>
      </c>
      <c r="F56" s="132">
        <v>0</v>
      </c>
      <c r="G56" s="132">
        <v>0</v>
      </c>
      <c r="H56" s="59">
        <f t="shared" si="0"/>
        <v>2</v>
      </c>
      <c r="I56" s="99">
        <f t="shared" si="0"/>
        <v>50</v>
      </c>
      <c r="J56" s="99">
        <f t="shared" si="0"/>
        <v>96</v>
      </c>
    </row>
    <row r="57" spans="1:10" s="60" customFormat="1" ht="12.75" customHeight="1">
      <c r="A57" s="61" t="s">
        <v>23</v>
      </c>
      <c r="B57" s="134">
        <f aca="true" t="shared" si="1" ref="B57:G57">SUM(B45:B56)</f>
        <v>216</v>
      </c>
      <c r="C57" s="134">
        <f t="shared" si="1"/>
        <v>4292</v>
      </c>
      <c r="D57" s="134">
        <f t="shared" si="1"/>
        <v>10345</v>
      </c>
      <c r="E57" s="135">
        <f t="shared" si="1"/>
        <v>252</v>
      </c>
      <c r="F57" s="135">
        <f t="shared" si="1"/>
        <v>2358</v>
      </c>
      <c r="G57" s="135">
        <f t="shared" si="1"/>
        <v>6032</v>
      </c>
      <c r="H57" s="64">
        <f t="shared" si="0"/>
        <v>468</v>
      </c>
      <c r="I57" s="101">
        <f>SUM(I45:I56)</f>
        <v>6650</v>
      </c>
      <c r="J57" s="101">
        <f>SUM(J45:J56)</f>
        <v>16377</v>
      </c>
    </row>
    <row r="58" ht="12.75" customHeight="1" thickBot="1"/>
    <row r="59" spans="1:5" ht="12.75" customHeight="1" thickBot="1">
      <c r="A59" s="279" t="s">
        <v>29</v>
      </c>
      <c r="B59" s="280"/>
      <c r="C59" s="281"/>
      <c r="D59" s="109"/>
      <c r="E59" s="110"/>
    </row>
  </sheetData>
  <sheetProtection/>
  <mergeCells count="15">
    <mergeCell ref="H8:I8"/>
    <mergeCell ref="H9:I9"/>
    <mergeCell ref="H15:I15"/>
    <mergeCell ref="H16:I16"/>
    <mergeCell ref="A21:B21"/>
    <mergeCell ref="A32:B32"/>
    <mergeCell ref="A43:B43"/>
    <mergeCell ref="A59:C59"/>
    <mergeCell ref="C32:D32"/>
    <mergeCell ref="G32:H32"/>
    <mergeCell ref="A42:C42"/>
    <mergeCell ref="H43:J43"/>
    <mergeCell ref="I32:J32"/>
    <mergeCell ref="E43:G43"/>
    <mergeCell ref="C43:D43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2017-10-24T13:47:15Z</cp:lastPrinted>
  <dcterms:created xsi:type="dcterms:W3CDTF">2007-01-18T09:32:37Z</dcterms:created>
  <dcterms:modified xsi:type="dcterms:W3CDTF">2021-02-05T08:26:10Z</dcterms:modified>
  <cp:category/>
  <cp:version/>
  <cp:contentType/>
  <cp:contentStatus/>
</cp:coreProperties>
</file>